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1"/>
  </bookViews>
  <sheets>
    <sheet name="汇总" sheetId="1" r:id="rId1"/>
    <sheet name="贴息" sheetId="2" r:id="rId2"/>
    <sheet name="担保" sheetId="3" r:id="rId3"/>
    <sheet name="保险" sheetId="4" r:id="rId4"/>
  </sheets>
  <definedNames>
    <definedName name="_xlnm._FilterDatabase" localSheetId="1" hidden="1">贴息!$A$5:$AC$31</definedName>
  </definedNames>
  <calcPr calcId="144525"/>
</workbook>
</file>

<file path=xl/sharedStrings.xml><?xml version="1.0" encoding="utf-8"?>
<sst xmlns="http://schemas.openxmlformats.org/spreadsheetml/2006/main" count="186" uniqueCount="95">
  <si>
    <t>2022年12月1日至2023年5月31日新型农业                           经营主体贷款贴息担保费和保险费补贴资金汇总表</t>
  </si>
  <si>
    <t>单位：元</t>
  </si>
  <si>
    <t>补贴项目</t>
  </si>
  <si>
    <t>贴息金额</t>
  </si>
  <si>
    <t>担保费金额</t>
  </si>
  <si>
    <t>保险费金额</t>
  </si>
  <si>
    <t>合计</t>
  </si>
  <si>
    <t>金额</t>
  </si>
  <si>
    <t xml:space="preserve">   主要领导：</t>
  </si>
  <si>
    <t>复核：</t>
  </si>
  <si>
    <t>经办人：</t>
  </si>
  <si>
    <t>2022年12月1日至2023年5月31日金融支持新型农业经营主体的经营性贷款贴息申请台账</t>
  </si>
  <si>
    <t>填报日期：2023年6月1日</t>
  </si>
  <si>
    <t>单位：元（保留两位小数点）</t>
  </si>
  <si>
    <t>序号</t>
  </si>
  <si>
    <t>金融机构名称</t>
  </si>
  <si>
    <t>借款新型农业经营主体</t>
  </si>
  <si>
    <t>认定等级</t>
  </si>
  <si>
    <t>贷款发放日</t>
  </si>
  <si>
    <t>约定到期日</t>
  </si>
  <si>
    <t>贷款结清日</t>
  </si>
  <si>
    <t>利率(%)</t>
  </si>
  <si>
    <t>借款金额</t>
  </si>
  <si>
    <t>计息起始日</t>
  </si>
  <si>
    <t>计息截止日</t>
  </si>
  <si>
    <t>已贴贴息天数</t>
  </si>
  <si>
    <t>本次贴息后剩余可计息天数</t>
  </si>
  <si>
    <t>本次实际可贴息天数</t>
  </si>
  <si>
    <t>备注</t>
  </si>
  <si>
    <t>永泰县农村信用合作联社</t>
  </si>
  <si>
    <t>永泰县洑口理宜家庭农场</t>
  </si>
  <si>
    <t>A</t>
  </si>
  <si>
    <t>银行未先贴息</t>
  </si>
  <si>
    <t>福建天叶中草药开发有限公司</t>
  </si>
  <si>
    <t>福州市天蛇山生态休闲农业有限公司</t>
  </si>
  <si>
    <t>C</t>
  </si>
  <si>
    <t>永泰县百盛土鸡鸭养殖农民专业合作社</t>
  </si>
  <si>
    <t>B</t>
  </si>
  <si>
    <t>永泰县春生养殖场</t>
  </si>
  <si>
    <t>永泰县菜旺旺家庭农场</t>
  </si>
  <si>
    <t>永泰县白云乡一品供粉干加工场</t>
  </si>
  <si>
    <t>银行已先贴息</t>
  </si>
  <si>
    <t>永泰县新罗洋农场</t>
  </si>
  <si>
    <t>永泰县森态农业专业合作社</t>
  </si>
  <si>
    <t>永泰县牛鼻峰休闲农场</t>
  </si>
  <si>
    <t>永泰县葛岭耀峰农场</t>
  </si>
  <si>
    <t>福建省金弘顺农业开发有限责任公司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</si>
  <si>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福建仙品源农业发展有限公司</t>
    </r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</si>
  <si>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福建省金弘顺农业开发有限责任公司</t>
    </r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</si>
  <si>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福建省永泰县紫山天茗茶叶专业合作社</t>
    </r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</si>
  <si>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永泰县兴榕养鳗场</t>
    </r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</si>
  <si>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永泰县金野家庭农场</t>
    </r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</si>
  <si>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永泰县丰园蔬菜育苗有限公司</t>
    </r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</si>
  <si>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永泰县天盛农机专业合作社</t>
    </r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</si>
  <si>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永泰县青柠檬家庭农场</t>
    </r>
  </si>
  <si>
    <t>福建省卢峰茶业有限公司</t>
  </si>
  <si>
    <t>单位负责人(签字或盖章）：</t>
  </si>
  <si>
    <t>制表：</t>
  </si>
  <si>
    <t xml:space="preserve"> </t>
  </si>
  <si>
    <t>（公章）</t>
  </si>
  <si>
    <t>2022年12月1日至2023年5月31日金融支持新型农业经营主体的担保费补贴申请台账</t>
  </si>
  <si>
    <t>填报日期：</t>
  </si>
  <si>
    <t>贷款
发放日</t>
  </si>
  <si>
    <t>贷款
到期日</t>
  </si>
  <si>
    <t>担保费率</t>
  </si>
  <si>
    <t>保费补贴金额</t>
  </si>
  <si>
    <t>福建之光生态旅游产业开发有限公司</t>
  </si>
  <si>
    <t>永泰县忘忧农场</t>
  </si>
  <si>
    <t>永泰县金利森水产养殖场</t>
  </si>
  <si>
    <t>永泰县金野家庭农场</t>
  </si>
  <si>
    <t>永泰县丰园蔬菜育苗有限公司</t>
  </si>
  <si>
    <t>2022年12月1日至2023年5月31日新型农业经营主体政策性保险补贴申请台账</t>
  </si>
  <si>
    <t>填报日期：2023年6月2日</t>
  </si>
  <si>
    <t>单位： 只、元（保留两位小数点）</t>
  </si>
  <si>
    <t>投保主体</t>
  </si>
  <si>
    <t>险种</t>
  </si>
  <si>
    <t>类型</t>
  </si>
  <si>
    <t>投保标的</t>
  </si>
  <si>
    <t>保险期间</t>
  </si>
  <si>
    <t>投保数量</t>
  </si>
  <si>
    <t>单位保额</t>
  </si>
  <si>
    <t>合计保额</t>
  </si>
  <si>
    <t>费率</t>
  </si>
  <si>
    <t>合计保费</t>
  </si>
  <si>
    <t>自缴金额</t>
  </si>
  <si>
    <t>需配套保费补贴比例</t>
  </si>
  <si>
    <t>需配套保费补贴金额</t>
  </si>
  <si>
    <t>实际补贴保费</t>
  </si>
  <si>
    <t>低温气象指数</t>
  </si>
  <si>
    <t>A类</t>
  </si>
  <si>
    <t>茶叶</t>
  </si>
  <si>
    <t>2023年2月8日0时起至2023年3月30日24时止</t>
  </si>
  <si>
    <t>福建汇和茶业发展有限公司</t>
  </si>
  <si>
    <t>/</t>
  </si>
  <si>
    <t>投保单位： 中国人民财产保险股份有限公司永泰支公司                     复核：                                                制表：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</si>
</sst>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6"/>
      <color rgb="FFFF0000"/>
      <name val="方正小标宋简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Arial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indent="15"/>
    </xf>
    <xf numFmtId="0" fontId="2" fillId="0" borderId="0" xfId="0" applyFont="1" applyFill="1" applyBorder="1" applyAlignment="1">
      <alignment horizontal="justify" vertical="center"/>
    </xf>
    <xf numFmtId="0" fontId="1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5"/>
    </xf>
    <xf numFmtId="0" fontId="6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9" sqref="D9"/>
    </sheetView>
  </sheetViews>
  <sheetFormatPr defaultColWidth="9" defaultRowHeight="13.5" outlineLevelRow="6" outlineLevelCol="4"/>
  <cols>
    <col min="1" max="1" width="17.8333333333333" style="1" customWidth="1"/>
    <col min="2" max="2" width="26.45" style="1" customWidth="1"/>
    <col min="3" max="3" width="20.85" style="1" customWidth="1"/>
    <col min="4" max="4" width="23.8166666666667" style="1" customWidth="1"/>
    <col min="5" max="5" width="27.9416666666667" style="1" customWidth="1"/>
    <col min="6" max="16384" width="9" style="1"/>
  </cols>
  <sheetData>
    <row r="1" s="1" customFormat="1" ht="117" customHeight="1" spans="1:5">
      <c r="A1" s="67" t="s">
        <v>0</v>
      </c>
      <c r="B1" s="67"/>
      <c r="C1" s="67"/>
      <c r="D1" s="67"/>
      <c r="E1" s="67"/>
    </row>
    <row r="2" s="64" customFormat="1" ht="28" customHeight="1" spans="1:5">
      <c r="A2" s="68"/>
      <c r="B2" s="68"/>
      <c r="C2" s="68"/>
      <c r="D2" s="68"/>
      <c r="E2" s="69" t="s">
        <v>1</v>
      </c>
    </row>
    <row r="3" s="65" customFormat="1" ht="59" customHeight="1" spans="1:5">
      <c r="A3" s="70" t="s">
        <v>2</v>
      </c>
      <c r="B3" s="70" t="s">
        <v>3</v>
      </c>
      <c r="C3" s="70" t="s">
        <v>4</v>
      </c>
      <c r="D3" s="70" t="s">
        <v>5</v>
      </c>
      <c r="E3" s="70" t="s">
        <v>6</v>
      </c>
    </row>
    <row r="4" s="66" customFormat="1" ht="54" customHeight="1" spans="1:5">
      <c r="A4" s="71" t="s">
        <v>7</v>
      </c>
      <c r="B4" s="72">
        <v>36850.02</v>
      </c>
      <c r="C4" s="71">
        <v>14400</v>
      </c>
      <c r="D4" s="71">
        <v>7200</v>
      </c>
      <c r="E4" s="71">
        <f ca="1">SUM(B4:C4:D4)</f>
        <v>58450.02</v>
      </c>
    </row>
    <row r="7" spans="1:5">
      <c r="A7" s="1" t="s">
        <v>8</v>
      </c>
      <c r="C7" s="1" t="s">
        <v>9</v>
      </c>
      <c r="D7" s="73" t="s">
        <v>10</v>
      </c>
      <c r="E7" s="64"/>
    </row>
  </sheetData>
  <mergeCells count="2">
    <mergeCell ref="A1:E1"/>
    <mergeCell ref="D7:E7"/>
  </mergeCells>
  <printOptions horizontalCentered="1"/>
  <pageMargins left="0.751388888888889" right="0.751388888888889" top="0.708333333333333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1"/>
  <sheetViews>
    <sheetView tabSelected="1" workbookViewId="0">
      <selection activeCell="E1" sqref="E$1:E$1048576"/>
    </sheetView>
  </sheetViews>
  <sheetFormatPr defaultColWidth="9" defaultRowHeight="13.5"/>
  <cols>
    <col min="1" max="1" width="4" customWidth="1"/>
    <col min="2" max="2" width="23.5" customWidth="1"/>
    <col min="3" max="3" width="33.625" customWidth="1"/>
    <col min="4" max="4" width="5" customWidth="1"/>
    <col min="5" max="5" width="11.5" customWidth="1"/>
    <col min="6" max="6" width="11.9083333333333" customWidth="1"/>
    <col min="7" max="7" width="11.5" customWidth="1"/>
    <col min="8" max="8" width="7.24166666666667" customWidth="1"/>
    <col min="9" max="9" width="8.75" customWidth="1"/>
    <col min="10" max="10" width="11.7333333333333" customWidth="1"/>
    <col min="11" max="11" width="11.4166666666667" customWidth="1"/>
    <col min="12" max="12" width="5.60833333333333" customWidth="1"/>
    <col min="13" max="13" width="8" customWidth="1"/>
    <col min="14" max="14" width="7.625" customWidth="1"/>
    <col min="15" max="15" width="9.625" customWidth="1"/>
    <col min="16" max="16" width="10.6083333333333" customWidth="1"/>
    <col min="17" max="19" width="9" hidden="1" customWidth="1"/>
    <col min="20" max="20" width="12.625" hidden="1" customWidth="1"/>
    <col min="21" max="21" width="9" hidden="1" customWidth="1"/>
    <col min="22" max="22" width="12.625" hidden="1" customWidth="1"/>
    <col min="23" max="26" width="9" hidden="1" customWidth="1"/>
    <col min="27" max="28" width="12.625" hidden="1" customWidth="1"/>
    <col min="29" max="29" width="9" hidden="1" customWidth="1"/>
  </cols>
  <sheetData>
    <row r="1" customFormat="1" ht="31" customHeight="1" spans="1:2">
      <c r="A1" s="34"/>
      <c r="B1" s="35"/>
    </row>
    <row r="2" customFormat="1" ht="43" customHeight="1" spans="1: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customFormat="1" ht="15" customHeight="1" spans="1:15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52" t="s">
        <v>13</v>
      </c>
      <c r="K3" s="52"/>
      <c r="L3" s="52"/>
      <c r="M3" s="52"/>
      <c r="N3" s="52"/>
      <c r="O3" s="52"/>
    </row>
    <row r="4" customFormat="1" ht="33" customHeight="1" spans="1:18">
      <c r="A4" s="38" t="s">
        <v>14</v>
      </c>
      <c r="B4" s="38" t="s">
        <v>15</v>
      </c>
      <c r="C4" s="38" t="s">
        <v>16</v>
      </c>
      <c r="D4" s="38" t="s">
        <v>17</v>
      </c>
      <c r="E4" s="38" t="s">
        <v>18</v>
      </c>
      <c r="F4" s="38" t="s">
        <v>19</v>
      </c>
      <c r="G4" s="21" t="s">
        <v>20</v>
      </c>
      <c r="H4" s="38" t="s">
        <v>21</v>
      </c>
      <c r="I4" s="38" t="s">
        <v>22</v>
      </c>
      <c r="J4" s="38" t="s">
        <v>23</v>
      </c>
      <c r="K4" s="38" t="s">
        <v>24</v>
      </c>
      <c r="L4" s="38" t="s">
        <v>25</v>
      </c>
      <c r="M4" s="38" t="s">
        <v>26</v>
      </c>
      <c r="N4" s="38" t="s">
        <v>27</v>
      </c>
      <c r="O4" s="38" t="s">
        <v>3</v>
      </c>
      <c r="P4" s="53" t="s">
        <v>28</v>
      </c>
      <c r="R4" s="38" t="s">
        <v>27</v>
      </c>
    </row>
    <row r="5" customFormat="1" ht="33" customHeight="1" spans="1:18">
      <c r="A5" s="38"/>
      <c r="B5" s="38"/>
      <c r="C5" s="38"/>
      <c r="D5" s="38"/>
      <c r="E5" s="38"/>
      <c r="F5" s="38"/>
      <c r="G5" s="21"/>
      <c r="H5" s="38"/>
      <c r="I5" s="38"/>
      <c r="J5" s="38"/>
      <c r="K5" s="38"/>
      <c r="L5" s="38"/>
      <c r="M5" s="38"/>
      <c r="N5" s="38"/>
      <c r="O5" s="38"/>
      <c r="P5" s="53"/>
      <c r="R5" s="38"/>
    </row>
    <row r="6" s="32" customFormat="1" ht="33" customHeight="1" spans="1:28">
      <c r="A6" s="39">
        <v>1</v>
      </c>
      <c r="B6" s="40" t="s">
        <v>29</v>
      </c>
      <c r="C6" s="40" t="s">
        <v>30</v>
      </c>
      <c r="D6" s="39" t="s">
        <v>31</v>
      </c>
      <c r="E6" s="41">
        <v>44804</v>
      </c>
      <c r="F6" s="41">
        <v>45168</v>
      </c>
      <c r="G6" s="41">
        <v>45168</v>
      </c>
      <c r="H6" s="42">
        <v>4.65</v>
      </c>
      <c r="I6" s="42">
        <v>300000</v>
      </c>
      <c r="J6" s="54">
        <v>44896</v>
      </c>
      <c r="K6" s="41">
        <v>45077</v>
      </c>
      <c r="L6" s="40">
        <v>92</v>
      </c>
      <c r="M6" s="40">
        <v>91</v>
      </c>
      <c r="N6" s="40">
        <v>182</v>
      </c>
      <c r="O6" s="55">
        <v>1516.67</v>
      </c>
      <c r="P6" s="56" t="s">
        <v>32</v>
      </c>
      <c r="Q6" s="32">
        <v>365</v>
      </c>
      <c r="R6" s="40">
        <v>92</v>
      </c>
      <c r="S6" s="32">
        <v>182</v>
      </c>
      <c r="T6" s="32">
        <v>1516.66666666667</v>
      </c>
      <c r="V6" s="32">
        <v>766.666666666667</v>
      </c>
      <c r="AB6" s="32">
        <v>365</v>
      </c>
    </row>
    <row r="7" s="32" customFormat="1" ht="33" customHeight="1" spans="1:28">
      <c r="A7" s="39">
        <v>2</v>
      </c>
      <c r="B7" s="40" t="s">
        <v>29</v>
      </c>
      <c r="C7" s="40" t="s">
        <v>33</v>
      </c>
      <c r="D7" s="39" t="s">
        <v>31</v>
      </c>
      <c r="E7" s="41">
        <v>44827</v>
      </c>
      <c r="F7" s="41">
        <v>45191</v>
      </c>
      <c r="G7" s="41">
        <v>45191</v>
      </c>
      <c r="H7" s="42">
        <v>4.65</v>
      </c>
      <c r="I7" s="42">
        <v>300000</v>
      </c>
      <c r="J7" s="54">
        <v>44896</v>
      </c>
      <c r="K7" s="41">
        <v>45077</v>
      </c>
      <c r="L7" s="40">
        <v>69</v>
      </c>
      <c r="M7" s="40">
        <v>114</v>
      </c>
      <c r="N7" s="40">
        <v>182</v>
      </c>
      <c r="O7" s="55">
        <v>1133.34</v>
      </c>
      <c r="P7" s="56" t="s">
        <v>32</v>
      </c>
      <c r="Q7" s="32">
        <v>365</v>
      </c>
      <c r="R7" s="40">
        <v>69</v>
      </c>
      <c r="S7" s="32">
        <v>182</v>
      </c>
      <c r="T7" s="32">
        <v>2527.77777777778</v>
      </c>
      <c r="AB7" s="32">
        <v>365</v>
      </c>
    </row>
    <row r="8" s="32" customFormat="1" ht="33" customHeight="1" spans="1:28">
      <c r="A8" s="39">
        <v>3</v>
      </c>
      <c r="B8" s="40" t="s">
        <v>29</v>
      </c>
      <c r="C8" s="40" t="s">
        <v>34</v>
      </c>
      <c r="D8" s="39" t="s">
        <v>35</v>
      </c>
      <c r="E8" s="41">
        <v>44831</v>
      </c>
      <c r="F8" s="41">
        <v>45195</v>
      </c>
      <c r="G8" s="41">
        <v>45195</v>
      </c>
      <c r="H8" s="42">
        <v>4.65</v>
      </c>
      <c r="I8" s="42">
        <v>500000</v>
      </c>
      <c r="J8" s="54">
        <v>44896</v>
      </c>
      <c r="K8" s="41">
        <v>45077</v>
      </c>
      <c r="L8" s="40">
        <v>65</v>
      </c>
      <c r="M8" s="40">
        <v>118</v>
      </c>
      <c r="N8" s="40">
        <v>182</v>
      </c>
      <c r="O8" s="55">
        <v>2527.78</v>
      </c>
      <c r="P8" s="56" t="s">
        <v>32</v>
      </c>
      <c r="Q8" s="32">
        <v>365</v>
      </c>
      <c r="R8" s="40">
        <v>65</v>
      </c>
      <c r="S8" s="32">
        <v>182</v>
      </c>
      <c r="T8" s="32">
        <v>2527.77777777778</v>
      </c>
      <c r="AB8" s="32">
        <v>365</v>
      </c>
    </row>
    <row r="9" s="32" customFormat="1" ht="33" customHeight="1" spans="1:28">
      <c r="A9" s="39">
        <v>4</v>
      </c>
      <c r="B9" s="40" t="s">
        <v>29</v>
      </c>
      <c r="C9" s="40" t="s">
        <v>36</v>
      </c>
      <c r="D9" s="39" t="s">
        <v>37</v>
      </c>
      <c r="E9" s="41">
        <v>44834</v>
      </c>
      <c r="F9" s="41">
        <v>45189</v>
      </c>
      <c r="G9" s="41">
        <v>45189</v>
      </c>
      <c r="H9" s="42">
        <v>4.65</v>
      </c>
      <c r="I9" s="42">
        <v>300000</v>
      </c>
      <c r="J9" s="54">
        <v>44896</v>
      </c>
      <c r="K9" s="41">
        <v>45077</v>
      </c>
      <c r="L9" s="40">
        <v>62</v>
      </c>
      <c r="M9" s="40">
        <v>112</v>
      </c>
      <c r="N9" s="40">
        <v>182</v>
      </c>
      <c r="O9" s="55">
        <v>1516.67</v>
      </c>
      <c r="P9" s="56" t="s">
        <v>32</v>
      </c>
      <c r="Q9" s="32">
        <v>365</v>
      </c>
      <c r="R9" s="40">
        <v>62</v>
      </c>
      <c r="S9" s="32">
        <v>182</v>
      </c>
      <c r="T9" s="32">
        <v>1516.66666666667</v>
      </c>
      <c r="AB9" s="32">
        <v>356</v>
      </c>
    </row>
    <row r="10" s="32" customFormat="1" ht="33" customHeight="1" spans="1:28">
      <c r="A10" s="39">
        <v>5</v>
      </c>
      <c r="B10" s="40" t="s">
        <v>29</v>
      </c>
      <c r="C10" s="40" t="s">
        <v>38</v>
      </c>
      <c r="D10" s="39" t="s">
        <v>35</v>
      </c>
      <c r="E10" s="41">
        <v>44848</v>
      </c>
      <c r="F10" s="41">
        <v>45212</v>
      </c>
      <c r="G10" s="41">
        <v>45212</v>
      </c>
      <c r="H10" s="42">
        <v>4.65</v>
      </c>
      <c r="I10" s="42">
        <v>1000000</v>
      </c>
      <c r="J10" s="54">
        <v>44896</v>
      </c>
      <c r="K10" s="41">
        <v>45077</v>
      </c>
      <c r="L10" s="40">
        <v>48</v>
      </c>
      <c r="M10" s="40">
        <v>135</v>
      </c>
      <c r="N10" s="40">
        <v>182</v>
      </c>
      <c r="O10" s="55">
        <v>5055.56</v>
      </c>
      <c r="P10" s="56" t="s">
        <v>32</v>
      </c>
      <c r="Q10" s="32">
        <v>365</v>
      </c>
      <c r="R10" s="40">
        <v>48</v>
      </c>
      <c r="S10" s="32">
        <v>182</v>
      </c>
      <c r="T10" s="32">
        <v>5055.55555555556</v>
      </c>
      <c r="AB10" s="32">
        <v>365</v>
      </c>
    </row>
    <row r="11" s="32" customFormat="1" ht="33" customHeight="1" spans="1:28">
      <c r="A11" s="39">
        <v>6</v>
      </c>
      <c r="B11" s="40" t="s">
        <v>29</v>
      </c>
      <c r="C11" s="40" t="s">
        <v>39</v>
      </c>
      <c r="D11" s="39" t="s">
        <v>31</v>
      </c>
      <c r="E11" s="41">
        <v>44785</v>
      </c>
      <c r="F11" s="41">
        <v>45148</v>
      </c>
      <c r="G11" s="41">
        <v>45148</v>
      </c>
      <c r="H11" s="42">
        <v>4.7</v>
      </c>
      <c r="I11" s="42">
        <v>300000</v>
      </c>
      <c r="J11" s="54">
        <v>44896</v>
      </c>
      <c r="K11" s="41">
        <v>45077</v>
      </c>
      <c r="L11" s="40">
        <v>111</v>
      </c>
      <c r="M11" s="40">
        <v>71</v>
      </c>
      <c r="N11" s="40">
        <v>182</v>
      </c>
      <c r="O11" s="55">
        <v>1516.67</v>
      </c>
      <c r="P11" s="56" t="s">
        <v>32</v>
      </c>
      <c r="Q11" s="32">
        <v>365</v>
      </c>
      <c r="R11" s="40">
        <v>111</v>
      </c>
      <c r="S11" s="32">
        <v>182</v>
      </c>
      <c r="T11" s="32">
        <v>1516.66666666667</v>
      </c>
      <c r="AB11" s="32">
        <v>364</v>
      </c>
    </row>
    <row r="12" s="32" customFormat="1" ht="33" customHeight="1" spans="1:28">
      <c r="A12" s="39">
        <v>7</v>
      </c>
      <c r="B12" s="40" t="s">
        <v>29</v>
      </c>
      <c r="C12" s="40" t="s">
        <v>40</v>
      </c>
      <c r="D12" s="39" t="s">
        <v>31</v>
      </c>
      <c r="E12" s="41">
        <v>44837</v>
      </c>
      <c r="F12" s="41">
        <v>45188</v>
      </c>
      <c r="G12" s="41">
        <v>45188</v>
      </c>
      <c r="H12" s="42">
        <v>3.65</v>
      </c>
      <c r="I12" s="42">
        <v>200000</v>
      </c>
      <c r="J12" s="54">
        <v>44896</v>
      </c>
      <c r="K12" s="41">
        <v>45077</v>
      </c>
      <c r="L12" s="40">
        <v>59</v>
      </c>
      <c r="M12" s="40">
        <v>111</v>
      </c>
      <c r="N12" s="40">
        <v>182</v>
      </c>
      <c r="O12" s="55">
        <v>1011.11</v>
      </c>
      <c r="P12" s="56" t="s">
        <v>41</v>
      </c>
      <c r="Q12" s="32">
        <v>365</v>
      </c>
      <c r="R12" s="40">
        <v>59</v>
      </c>
      <c r="S12" s="32">
        <v>182</v>
      </c>
      <c r="T12" s="32">
        <v>1011.11111111111</v>
      </c>
      <c r="AB12" s="32">
        <v>352</v>
      </c>
    </row>
    <row r="13" s="32" customFormat="1" ht="33" customHeight="1" spans="1:28">
      <c r="A13" s="39">
        <v>8</v>
      </c>
      <c r="B13" s="40" t="s">
        <v>29</v>
      </c>
      <c r="C13" s="24" t="s">
        <v>42</v>
      </c>
      <c r="D13" s="39" t="s">
        <v>31</v>
      </c>
      <c r="E13" s="41">
        <v>44848</v>
      </c>
      <c r="F13" s="41">
        <v>45188</v>
      </c>
      <c r="G13" s="41">
        <v>45188</v>
      </c>
      <c r="H13" s="42">
        <v>3.65</v>
      </c>
      <c r="I13" s="42">
        <v>900000</v>
      </c>
      <c r="J13" s="54">
        <v>44896</v>
      </c>
      <c r="K13" s="41">
        <v>45077</v>
      </c>
      <c r="L13" s="40">
        <v>48</v>
      </c>
      <c r="M13" s="40">
        <v>111</v>
      </c>
      <c r="N13" s="40">
        <v>182</v>
      </c>
      <c r="O13" s="55">
        <v>4550</v>
      </c>
      <c r="P13" s="56" t="s">
        <v>41</v>
      </c>
      <c r="Q13" s="32">
        <v>365</v>
      </c>
      <c r="R13" s="40">
        <v>48</v>
      </c>
      <c r="S13" s="32">
        <v>182</v>
      </c>
      <c r="T13" s="32">
        <v>4550</v>
      </c>
      <c r="AB13" s="32">
        <v>341</v>
      </c>
    </row>
    <row r="14" s="32" customFormat="1" ht="33" customHeight="1" spans="1:28">
      <c r="A14" s="39">
        <v>9</v>
      </c>
      <c r="B14" s="40" t="s">
        <v>29</v>
      </c>
      <c r="C14" s="24" t="s">
        <v>43</v>
      </c>
      <c r="D14" s="39" t="s">
        <v>37</v>
      </c>
      <c r="E14" s="41">
        <v>44854</v>
      </c>
      <c r="F14" s="41">
        <v>45218</v>
      </c>
      <c r="G14" s="41">
        <v>45218</v>
      </c>
      <c r="H14" s="42">
        <v>3.65</v>
      </c>
      <c r="I14" s="42">
        <v>300000</v>
      </c>
      <c r="J14" s="54">
        <v>44896</v>
      </c>
      <c r="K14" s="41">
        <v>45077</v>
      </c>
      <c r="L14" s="40">
        <v>42</v>
      </c>
      <c r="M14" s="40">
        <v>141</v>
      </c>
      <c r="N14" s="40">
        <v>182</v>
      </c>
      <c r="O14" s="55">
        <v>1516.67</v>
      </c>
      <c r="P14" s="56" t="s">
        <v>41</v>
      </c>
      <c r="Q14" s="32">
        <v>365</v>
      </c>
      <c r="R14" s="40">
        <v>42</v>
      </c>
      <c r="S14" s="32">
        <v>182</v>
      </c>
      <c r="T14" s="32">
        <v>1516.66666666667</v>
      </c>
      <c r="AB14" s="32">
        <v>365</v>
      </c>
    </row>
    <row r="15" s="32" customFormat="1" ht="33" customHeight="1" spans="1:28">
      <c r="A15" s="39">
        <v>10</v>
      </c>
      <c r="B15" s="40" t="s">
        <v>29</v>
      </c>
      <c r="C15" s="24" t="s">
        <v>44</v>
      </c>
      <c r="D15" s="39" t="s">
        <v>37</v>
      </c>
      <c r="E15" s="41">
        <v>44862</v>
      </c>
      <c r="F15" s="41">
        <v>45225</v>
      </c>
      <c r="G15" s="41">
        <v>45225</v>
      </c>
      <c r="H15" s="42">
        <v>3.65</v>
      </c>
      <c r="I15" s="42">
        <v>300000</v>
      </c>
      <c r="J15" s="54">
        <v>44896</v>
      </c>
      <c r="K15" s="41">
        <v>45077</v>
      </c>
      <c r="L15" s="40">
        <v>34</v>
      </c>
      <c r="M15" s="40">
        <v>148</v>
      </c>
      <c r="N15" s="40">
        <v>182</v>
      </c>
      <c r="O15" s="55">
        <v>1516.67</v>
      </c>
      <c r="P15" s="56" t="s">
        <v>41</v>
      </c>
      <c r="Q15" s="32">
        <v>365</v>
      </c>
      <c r="R15" s="40">
        <v>34</v>
      </c>
      <c r="S15" s="32">
        <v>182</v>
      </c>
      <c r="T15" s="32">
        <v>1516.66666666667</v>
      </c>
      <c r="AB15" s="32">
        <v>364</v>
      </c>
    </row>
    <row r="16" s="32" customFormat="1" ht="33" customHeight="1" spans="1:28">
      <c r="A16" s="39">
        <v>11</v>
      </c>
      <c r="B16" s="40" t="s">
        <v>29</v>
      </c>
      <c r="C16" s="24" t="s">
        <v>45</v>
      </c>
      <c r="D16" s="39" t="s">
        <v>31</v>
      </c>
      <c r="E16" s="41">
        <v>44867</v>
      </c>
      <c r="F16" s="41">
        <v>45231</v>
      </c>
      <c r="G16" s="41">
        <v>45231</v>
      </c>
      <c r="H16" s="42">
        <v>3.65</v>
      </c>
      <c r="I16" s="42">
        <v>300000</v>
      </c>
      <c r="J16" s="54">
        <v>44896</v>
      </c>
      <c r="K16" s="41">
        <v>45077</v>
      </c>
      <c r="L16" s="40">
        <v>29</v>
      </c>
      <c r="M16" s="40">
        <v>154</v>
      </c>
      <c r="N16" s="40">
        <v>182</v>
      </c>
      <c r="O16" s="55">
        <v>1516.67</v>
      </c>
      <c r="P16" s="56" t="s">
        <v>41</v>
      </c>
      <c r="Q16" s="32">
        <v>365</v>
      </c>
      <c r="R16" s="40">
        <v>29</v>
      </c>
      <c r="S16" s="32">
        <v>182</v>
      </c>
      <c r="T16" s="32">
        <v>1516.66666666667</v>
      </c>
      <c r="AB16" s="32">
        <v>365</v>
      </c>
    </row>
    <row r="17" s="32" customFormat="1" ht="33" customHeight="1" spans="1:28">
      <c r="A17" s="39">
        <v>12</v>
      </c>
      <c r="B17" s="40" t="s">
        <v>29</v>
      </c>
      <c r="C17" s="24" t="s">
        <v>46</v>
      </c>
      <c r="D17" s="39" t="s">
        <v>31</v>
      </c>
      <c r="E17" s="41">
        <v>44868</v>
      </c>
      <c r="F17" s="41">
        <v>45232</v>
      </c>
      <c r="G17" s="41">
        <v>45232</v>
      </c>
      <c r="H17" s="42">
        <v>3.65</v>
      </c>
      <c r="I17" s="42">
        <v>500000</v>
      </c>
      <c r="J17" s="54">
        <v>44896</v>
      </c>
      <c r="K17" s="41">
        <v>45077</v>
      </c>
      <c r="L17" s="40">
        <v>28</v>
      </c>
      <c r="M17" s="40">
        <v>155</v>
      </c>
      <c r="N17" s="40">
        <v>182</v>
      </c>
      <c r="O17" s="55">
        <v>2527.78</v>
      </c>
      <c r="P17" s="56" t="s">
        <v>41</v>
      </c>
      <c r="Q17" s="32">
        <v>365</v>
      </c>
      <c r="R17" s="40">
        <v>28</v>
      </c>
      <c r="S17" s="32">
        <v>182</v>
      </c>
      <c r="T17" s="32">
        <v>2527.77777777778</v>
      </c>
      <c r="AB17" s="32">
        <v>365</v>
      </c>
    </row>
    <row r="18" s="33" customFormat="1" ht="33" customHeight="1" spans="1:28">
      <c r="A18" s="9">
        <v>13</v>
      </c>
      <c r="B18" s="24" t="s">
        <v>29</v>
      </c>
      <c r="C18" s="43" t="s">
        <v>47</v>
      </c>
      <c r="D18" s="9" t="s">
        <v>31</v>
      </c>
      <c r="E18" s="44">
        <v>44895</v>
      </c>
      <c r="F18" s="44">
        <v>45259</v>
      </c>
      <c r="G18" s="45">
        <v>45259</v>
      </c>
      <c r="H18" s="42">
        <v>3.65</v>
      </c>
      <c r="I18" s="57">
        <v>600000</v>
      </c>
      <c r="J18" s="54">
        <v>44896</v>
      </c>
      <c r="K18" s="26">
        <v>45077</v>
      </c>
      <c r="L18" s="24">
        <v>1</v>
      </c>
      <c r="M18" s="40">
        <v>182</v>
      </c>
      <c r="N18" s="24">
        <v>182</v>
      </c>
      <c r="O18" s="58">
        <v>3033.33</v>
      </c>
      <c r="P18" s="56" t="s">
        <v>41</v>
      </c>
      <c r="Q18" s="33">
        <v>365</v>
      </c>
      <c r="R18" s="24">
        <v>1</v>
      </c>
      <c r="S18" s="33">
        <v>182</v>
      </c>
      <c r="T18" s="33">
        <v>3033.33333333333</v>
      </c>
      <c r="AB18" s="32">
        <v>365</v>
      </c>
    </row>
    <row r="19" s="32" customFormat="1" ht="33" customHeight="1" spans="1:28">
      <c r="A19" s="39">
        <v>14</v>
      </c>
      <c r="B19" s="40" t="s">
        <v>29</v>
      </c>
      <c r="C19" s="43" t="s">
        <v>48</v>
      </c>
      <c r="D19" s="39" t="s">
        <v>31</v>
      </c>
      <c r="E19" s="46">
        <v>44936</v>
      </c>
      <c r="F19" s="47">
        <v>45300</v>
      </c>
      <c r="G19" s="47">
        <v>45300</v>
      </c>
      <c r="H19" s="42">
        <v>10.26</v>
      </c>
      <c r="I19" s="59">
        <v>300000</v>
      </c>
      <c r="J19" s="54">
        <v>44936</v>
      </c>
      <c r="K19" s="41">
        <v>45077</v>
      </c>
      <c r="L19" s="40">
        <v>0</v>
      </c>
      <c r="M19" s="40">
        <v>223</v>
      </c>
      <c r="N19" s="40">
        <v>142</v>
      </c>
      <c r="O19" s="55">
        <v>1183.33</v>
      </c>
      <c r="P19" s="56" t="s">
        <v>32</v>
      </c>
      <c r="R19" s="63"/>
      <c r="AB19" s="32">
        <v>365</v>
      </c>
    </row>
    <row r="20" s="32" customFormat="1" ht="33" customHeight="1" spans="1:28">
      <c r="A20" s="39">
        <v>15</v>
      </c>
      <c r="B20" s="40" t="s">
        <v>29</v>
      </c>
      <c r="C20" s="43" t="s">
        <v>49</v>
      </c>
      <c r="D20" s="39" t="s">
        <v>31</v>
      </c>
      <c r="E20" s="46">
        <v>44937</v>
      </c>
      <c r="F20" s="47">
        <v>45294</v>
      </c>
      <c r="G20" s="47">
        <v>45294</v>
      </c>
      <c r="H20" s="42">
        <v>4.65</v>
      </c>
      <c r="I20" s="59">
        <v>500000</v>
      </c>
      <c r="J20" s="54">
        <v>44937</v>
      </c>
      <c r="K20" s="41">
        <v>45077</v>
      </c>
      <c r="L20" s="40">
        <v>0</v>
      </c>
      <c r="M20" s="40">
        <v>217</v>
      </c>
      <c r="N20" s="40">
        <v>141</v>
      </c>
      <c r="O20" s="55">
        <v>1958.33</v>
      </c>
      <c r="P20" s="56" t="s">
        <v>32</v>
      </c>
      <c r="R20" s="63"/>
      <c r="AB20" s="32">
        <v>358</v>
      </c>
    </row>
    <row r="21" s="32" customFormat="1" ht="33" customHeight="1" spans="1:28">
      <c r="A21" s="39">
        <v>17</v>
      </c>
      <c r="B21" s="40" t="s">
        <v>29</v>
      </c>
      <c r="C21" s="43" t="s">
        <v>50</v>
      </c>
      <c r="D21" s="39" t="s">
        <v>35</v>
      </c>
      <c r="E21" s="46">
        <v>44944</v>
      </c>
      <c r="F21" s="47">
        <v>45308</v>
      </c>
      <c r="G21" s="47">
        <v>45308</v>
      </c>
      <c r="H21" s="42">
        <v>7.2</v>
      </c>
      <c r="I21" s="59">
        <v>500000</v>
      </c>
      <c r="J21" s="54">
        <v>44944</v>
      </c>
      <c r="K21" s="41">
        <v>45077</v>
      </c>
      <c r="L21" s="40">
        <v>0</v>
      </c>
      <c r="M21" s="40">
        <v>231</v>
      </c>
      <c r="N21" s="40">
        <v>134</v>
      </c>
      <c r="O21" s="55">
        <v>1861.11</v>
      </c>
      <c r="P21" s="56" t="s">
        <v>32</v>
      </c>
      <c r="R21" s="63"/>
      <c r="AB21" s="32">
        <v>365</v>
      </c>
    </row>
    <row r="22" s="32" customFormat="1" ht="33" customHeight="1" spans="1:28">
      <c r="A22" s="39">
        <v>18</v>
      </c>
      <c r="B22" s="40" t="s">
        <v>29</v>
      </c>
      <c r="C22" s="43" t="s">
        <v>51</v>
      </c>
      <c r="D22" s="39" t="s">
        <v>31</v>
      </c>
      <c r="E22" s="46">
        <v>45021</v>
      </c>
      <c r="F22" s="47">
        <v>45386</v>
      </c>
      <c r="G22" s="47">
        <v>45386</v>
      </c>
      <c r="H22" s="42">
        <v>4.65</v>
      </c>
      <c r="I22" s="59">
        <v>1000000</v>
      </c>
      <c r="J22" s="54">
        <v>45021</v>
      </c>
      <c r="K22" s="41">
        <v>45077</v>
      </c>
      <c r="L22" s="40">
        <v>0</v>
      </c>
      <c r="M22" s="40">
        <v>309</v>
      </c>
      <c r="N22" s="40">
        <v>57</v>
      </c>
      <c r="O22" s="55">
        <v>1583.33</v>
      </c>
      <c r="P22" s="56" t="s">
        <v>32</v>
      </c>
      <c r="R22" s="63"/>
      <c r="AB22" s="32">
        <v>366</v>
      </c>
    </row>
    <row r="23" s="32" customFormat="1" ht="33" customHeight="1" spans="1:28">
      <c r="A23" s="39">
        <v>19</v>
      </c>
      <c r="B23" s="40" t="s">
        <v>29</v>
      </c>
      <c r="C23" s="43" t="s">
        <v>52</v>
      </c>
      <c r="D23" s="39" t="s">
        <v>31</v>
      </c>
      <c r="E23" s="46">
        <v>45033</v>
      </c>
      <c r="F23" s="47">
        <v>45398</v>
      </c>
      <c r="G23" s="47">
        <v>45398</v>
      </c>
      <c r="H23" s="42">
        <v>4.65</v>
      </c>
      <c r="I23" s="59">
        <v>500000</v>
      </c>
      <c r="J23" s="54">
        <v>45033</v>
      </c>
      <c r="K23" s="41">
        <v>45077</v>
      </c>
      <c r="L23" s="40">
        <v>0</v>
      </c>
      <c r="M23" s="40">
        <v>321</v>
      </c>
      <c r="N23" s="40">
        <v>45</v>
      </c>
      <c r="O23" s="55">
        <v>625</v>
      </c>
      <c r="P23" s="56" t="s">
        <v>32</v>
      </c>
      <c r="R23" s="63"/>
      <c r="AB23" s="32">
        <v>366</v>
      </c>
    </row>
    <row r="24" s="32" customFormat="1" ht="33" customHeight="1" spans="1:28">
      <c r="A24" s="39">
        <v>20</v>
      </c>
      <c r="B24" s="40" t="s">
        <v>29</v>
      </c>
      <c r="C24" s="43" t="s">
        <v>53</v>
      </c>
      <c r="D24" s="39" t="s">
        <v>35</v>
      </c>
      <c r="E24" s="46">
        <v>45072</v>
      </c>
      <c r="F24" s="47">
        <v>45437</v>
      </c>
      <c r="G24" s="47">
        <v>45437</v>
      </c>
      <c r="H24" s="42">
        <v>2.6499996</v>
      </c>
      <c r="I24" s="59">
        <v>300000</v>
      </c>
      <c r="J24" s="54">
        <v>45072</v>
      </c>
      <c r="K24" s="41">
        <v>45077</v>
      </c>
      <c r="L24" s="40">
        <v>0</v>
      </c>
      <c r="M24" s="40">
        <v>360</v>
      </c>
      <c r="N24" s="40">
        <v>6</v>
      </c>
      <c r="O24" s="55">
        <v>100</v>
      </c>
      <c r="P24" s="56" t="s">
        <v>41</v>
      </c>
      <c r="R24" s="63"/>
      <c r="AB24" s="32">
        <v>366</v>
      </c>
    </row>
    <row r="25" s="32" customFormat="1" ht="33" customHeight="1" spans="1:28">
      <c r="A25" s="39">
        <v>21</v>
      </c>
      <c r="B25" s="40" t="s">
        <v>29</v>
      </c>
      <c r="C25" s="43" t="s">
        <v>54</v>
      </c>
      <c r="D25" s="39" t="s">
        <v>35</v>
      </c>
      <c r="E25" s="48">
        <v>45072</v>
      </c>
      <c r="F25" s="44">
        <v>46167</v>
      </c>
      <c r="G25" s="44">
        <v>46167</v>
      </c>
      <c r="H25" s="42">
        <v>8.1</v>
      </c>
      <c r="I25" s="59">
        <v>300000</v>
      </c>
      <c r="J25" s="60">
        <v>45072</v>
      </c>
      <c r="K25" s="41">
        <v>45077</v>
      </c>
      <c r="L25" s="40">
        <v>0</v>
      </c>
      <c r="M25" s="40">
        <v>360</v>
      </c>
      <c r="N25" s="40">
        <v>6</v>
      </c>
      <c r="O25" s="55">
        <v>100</v>
      </c>
      <c r="P25" s="56" t="s">
        <v>32</v>
      </c>
      <c r="Q25" s="32">
        <v>365</v>
      </c>
      <c r="R25" s="63"/>
      <c r="T25" s="32">
        <v>1516.66666666667</v>
      </c>
      <c r="AB25" s="32">
        <v>366</v>
      </c>
    </row>
    <row r="26" s="32" customFormat="1" ht="33" customHeight="1" spans="1:28">
      <c r="A26" s="39">
        <v>22</v>
      </c>
      <c r="B26" s="40" t="s">
        <v>29</v>
      </c>
      <c r="C26" s="49" t="s">
        <v>55</v>
      </c>
      <c r="D26" s="39" t="s">
        <v>31</v>
      </c>
      <c r="E26" s="48">
        <v>45072</v>
      </c>
      <c r="F26" s="44">
        <v>45436</v>
      </c>
      <c r="G26" s="44">
        <v>45436</v>
      </c>
      <c r="H26" s="42">
        <v>2.6499996</v>
      </c>
      <c r="I26" s="61">
        <v>1500000</v>
      </c>
      <c r="J26" s="44">
        <v>45072</v>
      </c>
      <c r="K26" s="41">
        <v>45077</v>
      </c>
      <c r="L26" s="40">
        <v>0</v>
      </c>
      <c r="M26" s="40">
        <v>359</v>
      </c>
      <c r="N26" s="40">
        <v>6</v>
      </c>
      <c r="O26" s="55">
        <v>500</v>
      </c>
      <c r="P26" s="56" t="s">
        <v>41</v>
      </c>
      <c r="R26" s="63"/>
      <c r="AB26" s="32">
        <v>365</v>
      </c>
    </row>
    <row r="27" s="32" customFormat="1" ht="33" customHeight="1" spans="1:16">
      <c r="A27" s="39"/>
      <c r="B27" s="40"/>
      <c r="C27" s="40"/>
      <c r="D27" s="39"/>
      <c r="E27" s="41"/>
      <c r="F27" s="41"/>
      <c r="G27" s="41"/>
      <c r="H27" s="39"/>
      <c r="I27" s="40">
        <v>10900000</v>
      </c>
      <c r="J27" s="41"/>
      <c r="K27" s="41"/>
      <c r="L27" s="40">
        <v>688</v>
      </c>
      <c r="M27" s="40">
        <v>4023</v>
      </c>
      <c r="N27" s="40">
        <v>2903</v>
      </c>
      <c r="O27" s="62">
        <f>SUM(O6:O26)</f>
        <v>36850.02</v>
      </c>
      <c r="P27" s="56"/>
    </row>
    <row r="28" customFormat="1" ht="18" customHeight="1"/>
    <row r="29" customFormat="1" spans="2:13">
      <c r="B29" s="50" t="s">
        <v>56</v>
      </c>
      <c r="G29" t="s">
        <v>9</v>
      </c>
      <c r="M29" t="s">
        <v>57</v>
      </c>
    </row>
    <row r="30" customFormat="1" spans="1:1">
      <c r="A30" s="50" t="s">
        <v>58</v>
      </c>
    </row>
    <row r="31" customFormat="1" spans="1:2">
      <c r="A31" s="51"/>
      <c r="B31" t="s">
        <v>59</v>
      </c>
    </row>
  </sheetData>
  <autoFilter ref="A5:AC31">
    <extLst/>
  </autoFilter>
  <mergeCells count="21">
    <mergeCell ref="A1:B1"/>
    <mergeCell ref="A2:O2"/>
    <mergeCell ref="A3:I3"/>
    <mergeCell ref="J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R4:R5"/>
  </mergeCells>
  <pageMargins left="0.751388888888889" right="0.751388888888889" top="0.590277777777778" bottom="0.66875" header="0.5" footer="0.747916666666667"/>
  <pageSetup paperSize="9" scale="6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J2" sqref="J2"/>
    </sheetView>
  </sheetViews>
  <sheetFormatPr defaultColWidth="9" defaultRowHeight="13.5"/>
  <cols>
    <col min="1" max="1" width="4.125" style="1" customWidth="1"/>
    <col min="2" max="2" width="30.875" style="1" customWidth="1"/>
    <col min="3" max="3" width="4.75" style="1" customWidth="1"/>
    <col min="4" max="5" width="11.5" style="1"/>
    <col min="6" max="6" width="7.625" style="1" customWidth="1"/>
    <col min="7" max="7" width="5.56666666666667" style="1" customWidth="1"/>
    <col min="8" max="8" width="9.175" style="1" customWidth="1"/>
    <col min="9" max="9" width="64" style="1" customWidth="1"/>
    <col min="10" max="16384" width="9" style="1"/>
  </cols>
  <sheetData>
    <row r="1" s="1" customFormat="1" ht="27" customHeight="1" spans="1:1">
      <c r="A1" s="17"/>
    </row>
    <row r="2" s="1" customFormat="1" ht="35" customHeight="1" spans="1:9">
      <c r="A2" s="18" t="s">
        <v>60</v>
      </c>
      <c r="B2" s="18"/>
      <c r="C2" s="18"/>
      <c r="D2" s="18"/>
      <c r="E2" s="18"/>
      <c r="F2" s="18"/>
      <c r="G2" s="18"/>
      <c r="H2" s="18"/>
      <c r="I2" s="18"/>
    </row>
    <row r="3" s="1" customFormat="1" ht="15" customHeight="1" spans="1:9">
      <c r="A3" s="19" t="s">
        <v>61</v>
      </c>
      <c r="B3" s="19"/>
      <c r="C3" s="19"/>
      <c r="D3" s="19"/>
      <c r="E3" s="19"/>
      <c r="F3" s="19"/>
      <c r="G3" s="20" t="s">
        <v>13</v>
      </c>
      <c r="H3" s="20"/>
      <c r="I3" s="20"/>
    </row>
    <row r="4" s="1" customFormat="1" ht="28" customHeight="1" spans="1:9">
      <c r="A4" s="21" t="s">
        <v>14</v>
      </c>
      <c r="B4" s="21" t="s">
        <v>16</v>
      </c>
      <c r="C4" s="21" t="s">
        <v>17</v>
      </c>
      <c r="D4" s="21" t="s">
        <v>62</v>
      </c>
      <c r="E4" s="21" t="s">
        <v>63</v>
      </c>
      <c r="F4" s="21" t="s">
        <v>21</v>
      </c>
      <c r="G4" s="21" t="s">
        <v>64</v>
      </c>
      <c r="H4" s="21" t="s">
        <v>22</v>
      </c>
      <c r="I4" s="21" t="s">
        <v>65</v>
      </c>
    </row>
    <row r="5" s="1" customFormat="1" ht="28" customHeight="1" spans="1:9">
      <c r="A5" s="21"/>
      <c r="B5" s="21"/>
      <c r="C5" s="21"/>
      <c r="D5" s="21"/>
      <c r="E5" s="21"/>
      <c r="F5" s="21"/>
      <c r="G5" s="21"/>
      <c r="H5" s="21"/>
      <c r="I5" s="21"/>
    </row>
    <row r="6" s="1" customFormat="1" ht="28" customHeight="1" spans="1:9">
      <c r="A6" s="9">
        <v>1</v>
      </c>
      <c r="B6" s="22" t="s">
        <v>66</v>
      </c>
      <c r="C6" s="9" t="s">
        <v>31</v>
      </c>
      <c r="D6" s="23">
        <v>44942</v>
      </c>
      <c r="E6" s="23">
        <v>45306</v>
      </c>
      <c r="F6" s="22">
        <v>3.15</v>
      </c>
      <c r="G6" s="22">
        <v>0.2</v>
      </c>
      <c r="H6" s="22">
        <v>2000000</v>
      </c>
      <c r="I6" s="22">
        <v>4000</v>
      </c>
    </row>
    <row r="7" s="1" customFormat="1" ht="28" customHeight="1" spans="1:9">
      <c r="A7" s="9">
        <v>2</v>
      </c>
      <c r="B7" s="22" t="s">
        <v>67</v>
      </c>
      <c r="C7" s="9" t="s">
        <v>31</v>
      </c>
      <c r="D7" s="23">
        <v>44980</v>
      </c>
      <c r="E7" s="23">
        <v>45344</v>
      </c>
      <c r="F7" s="22">
        <v>3.15</v>
      </c>
      <c r="G7" s="22">
        <v>0.2</v>
      </c>
      <c r="H7" s="22">
        <v>200000</v>
      </c>
      <c r="I7" s="22">
        <v>400</v>
      </c>
    </row>
    <row r="8" s="1" customFormat="1" ht="28" customHeight="1" spans="1:9">
      <c r="A8" s="9">
        <v>3</v>
      </c>
      <c r="B8" s="22" t="s">
        <v>68</v>
      </c>
      <c r="C8" s="9" t="s">
        <v>31</v>
      </c>
      <c r="D8" s="23">
        <v>44985</v>
      </c>
      <c r="E8" s="23">
        <v>45349</v>
      </c>
      <c r="F8" s="22">
        <v>3.15</v>
      </c>
      <c r="G8" s="22">
        <v>0.2</v>
      </c>
      <c r="H8" s="22">
        <v>2000000</v>
      </c>
      <c r="I8" s="22">
        <v>4000</v>
      </c>
    </row>
    <row r="9" s="1" customFormat="1" ht="28" customHeight="1" spans="1:9">
      <c r="A9" s="9">
        <v>4</v>
      </c>
      <c r="B9" s="22" t="s">
        <v>69</v>
      </c>
      <c r="C9" s="9" t="s">
        <v>31</v>
      </c>
      <c r="D9" s="23">
        <v>45021</v>
      </c>
      <c r="E9" s="23">
        <v>45386</v>
      </c>
      <c r="F9" s="9">
        <v>3.15</v>
      </c>
      <c r="G9" s="22">
        <v>0.2</v>
      </c>
      <c r="H9" s="22">
        <v>1000000</v>
      </c>
      <c r="I9" s="22">
        <v>2000</v>
      </c>
    </row>
    <row r="10" s="1" customFormat="1" ht="28" customHeight="1" spans="1:9">
      <c r="A10" s="9">
        <v>5</v>
      </c>
      <c r="B10" s="22" t="s">
        <v>70</v>
      </c>
      <c r="C10" s="9" t="s">
        <v>31</v>
      </c>
      <c r="D10" s="23">
        <v>45033</v>
      </c>
      <c r="E10" s="23">
        <v>45398</v>
      </c>
      <c r="F10" s="22">
        <v>4.65</v>
      </c>
      <c r="G10" s="22">
        <v>0.2</v>
      </c>
      <c r="H10" s="22">
        <v>500000</v>
      </c>
      <c r="I10" s="22">
        <v>1000</v>
      </c>
    </row>
    <row r="11" s="1" customFormat="1" ht="28" customHeight="1" spans="1:9">
      <c r="A11" s="9">
        <v>6</v>
      </c>
      <c r="B11" s="22" t="s">
        <v>55</v>
      </c>
      <c r="C11" s="24" t="s">
        <v>31</v>
      </c>
      <c r="D11" s="25">
        <v>45072</v>
      </c>
      <c r="E11" s="26">
        <v>45436</v>
      </c>
      <c r="F11" s="24">
        <v>2.65</v>
      </c>
      <c r="G11" s="22">
        <v>0.2</v>
      </c>
      <c r="H11" s="22">
        <v>1500000</v>
      </c>
      <c r="I11" s="22">
        <v>3000</v>
      </c>
    </row>
    <row r="12" s="1" customFormat="1" ht="28" customHeight="1" spans="1:9">
      <c r="A12" s="9"/>
      <c r="B12" s="27" t="s">
        <v>6</v>
      </c>
      <c r="C12" s="27"/>
      <c r="D12" s="28"/>
      <c r="E12" s="27"/>
      <c r="F12" s="27"/>
      <c r="G12" s="27"/>
      <c r="H12" s="27">
        <f>SUM(H6:H11)</f>
        <v>7200000</v>
      </c>
      <c r="I12" s="31">
        <f>SUM(I6:I11)</f>
        <v>14400</v>
      </c>
    </row>
    <row r="13" s="1" customFormat="1" spans="1:1">
      <c r="A13" s="19" t="s">
        <v>58</v>
      </c>
    </row>
    <row r="14" s="1" customFormat="1" spans="1:8">
      <c r="A14" s="19" t="s">
        <v>56</v>
      </c>
      <c r="C14" s="1" t="s">
        <v>9</v>
      </c>
      <c r="H14" s="1" t="s">
        <v>57</v>
      </c>
    </row>
    <row r="15" s="1" customFormat="1" spans="1:1">
      <c r="A15" s="19" t="s">
        <v>58</v>
      </c>
    </row>
    <row r="16" s="1" customFormat="1" spans="1:2">
      <c r="A16" s="29"/>
      <c r="B16" s="1" t="s">
        <v>59</v>
      </c>
    </row>
    <row r="17" s="1" customFormat="1" ht="20.25" spans="1:1">
      <c r="A17" s="30" t="s">
        <v>58</v>
      </c>
    </row>
    <row r="18" s="1" customFormat="1" ht="20.25" spans="1:1">
      <c r="A18" s="30" t="s">
        <v>58</v>
      </c>
    </row>
  </sheetData>
  <mergeCells count="12">
    <mergeCell ref="A2:I2"/>
    <mergeCell ref="A3:F3"/>
    <mergeCell ref="G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B5" sqref="B$1:B$1048576"/>
    </sheetView>
  </sheetViews>
  <sheetFormatPr defaultColWidth="9" defaultRowHeight="13.5"/>
  <cols>
    <col min="1" max="1" width="4.25" style="1" customWidth="1"/>
    <col min="2" max="2" width="23.5" style="1" customWidth="1"/>
    <col min="3" max="3" width="21.5" style="1" customWidth="1"/>
    <col min="4" max="4" width="5.25833333333333" style="1" customWidth="1"/>
    <col min="5" max="5" width="5.825" style="1" customWidth="1"/>
    <col min="6" max="6" width="39" style="1" customWidth="1"/>
    <col min="7" max="7" width="9" style="1"/>
    <col min="8" max="8" width="4.96666666666667" style="1" customWidth="1"/>
    <col min="9" max="9" width="9.375" style="1"/>
    <col min="10" max="10" width="7" style="1" customWidth="1"/>
    <col min="11" max="11" width="8.65833333333333" style="1" customWidth="1"/>
    <col min="12" max="12" width="9" style="1"/>
    <col min="13" max="13" width="11" style="1" customWidth="1"/>
    <col min="14" max="14" width="11.75" style="1" customWidth="1"/>
    <col min="15" max="15" width="10.0833333333333" style="1" customWidth="1"/>
    <col min="16" max="16384" width="9" style="1"/>
  </cols>
  <sheetData>
    <row r="1" s="1" customFormat="1" ht="20.25" customHeight="1" spans="1: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1" customHeight="1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45" customHeight="1" spans="1:15">
      <c r="A3" s="6" t="s">
        <v>71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1" ht="23" customHeight="1" spans="1:15">
      <c r="A4" s="7" t="s">
        <v>72</v>
      </c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73</v>
      </c>
      <c r="M4" s="7"/>
      <c r="N4" s="7"/>
      <c r="O4" s="7"/>
    </row>
    <row r="5" s="1" customFormat="1" ht="30" customHeight="1" spans="1:15">
      <c r="A5" s="8" t="s">
        <v>14</v>
      </c>
      <c r="B5" s="8" t="s">
        <v>74</v>
      </c>
      <c r="C5" s="8" t="s">
        <v>75</v>
      </c>
      <c r="D5" s="8" t="s">
        <v>76</v>
      </c>
      <c r="E5" s="8" t="s">
        <v>77</v>
      </c>
      <c r="F5" s="8" t="s">
        <v>78</v>
      </c>
      <c r="G5" s="8" t="s">
        <v>79</v>
      </c>
      <c r="H5" s="8" t="s">
        <v>80</v>
      </c>
      <c r="I5" s="8" t="s">
        <v>81</v>
      </c>
      <c r="J5" s="8" t="s">
        <v>82</v>
      </c>
      <c r="K5" s="8" t="s">
        <v>83</v>
      </c>
      <c r="L5" s="8" t="s">
        <v>84</v>
      </c>
      <c r="M5" s="8" t="s">
        <v>85</v>
      </c>
      <c r="N5" s="8" t="s">
        <v>86</v>
      </c>
      <c r="O5" s="8" t="s">
        <v>87</v>
      </c>
    </row>
    <row r="6" s="2" customFormat="1" ht="30" customHeight="1" spans="1:15">
      <c r="A6" s="9">
        <v>1</v>
      </c>
      <c r="B6" s="10" t="s">
        <v>55</v>
      </c>
      <c r="C6" s="11" t="s">
        <v>88</v>
      </c>
      <c r="D6" s="9" t="s">
        <v>89</v>
      </c>
      <c r="E6" s="9" t="s">
        <v>90</v>
      </c>
      <c r="F6" s="9" t="s">
        <v>91</v>
      </c>
      <c r="G6" s="12">
        <v>300</v>
      </c>
      <c r="H6" s="9">
        <v>2000</v>
      </c>
      <c r="I6" s="12">
        <v>600000</v>
      </c>
      <c r="J6" s="16">
        <v>0.06</v>
      </c>
      <c r="K6" s="12">
        <v>36000</v>
      </c>
      <c r="L6" s="12">
        <v>7200</v>
      </c>
      <c r="M6" s="16">
        <v>0.5</v>
      </c>
      <c r="N6" s="9">
        <v>3600</v>
      </c>
      <c r="O6" s="9">
        <v>3600</v>
      </c>
    </row>
    <row r="7" s="2" customFormat="1" ht="30" customHeight="1" spans="1:15">
      <c r="A7" s="9">
        <v>2</v>
      </c>
      <c r="B7" s="10" t="s">
        <v>92</v>
      </c>
      <c r="C7" s="11" t="s">
        <v>88</v>
      </c>
      <c r="D7" s="9" t="s">
        <v>89</v>
      </c>
      <c r="E7" s="9" t="s">
        <v>90</v>
      </c>
      <c r="F7" s="9" t="s">
        <v>91</v>
      </c>
      <c r="G7" s="12">
        <v>300</v>
      </c>
      <c r="H7" s="9">
        <v>2000</v>
      </c>
      <c r="I7" s="12">
        <v>600000</v>
      </c>
      <c r="J7" s="16">
        <v>0.06</v>
      </c>
      <c r="K7" s="12">
        <v>36000</v>
      </c>
      <c r="L7" s="12">
        <v>7200</v>
      </c>
      <c r="M7" s="16">
        <v>0.5</v>
      </c>
      <c r="N7" s="9">
        <v>3600</v>
      </c>
      <c r="O7" s="9">
        <v>3600</v>
      </c>
    </row>
    <row r="8" s="3" customFormat="1" ht="30" customHeight="1" spans="1:15">
      <c r="A8" s="9" t="s">
        <v>6</v>
      </c>
      <c r="B8" s="9"/>
      <c r="C8" s="9"/>
      <c r="D8" s="9"/>
      <c r="E8" s="9"/>
      <c r="F8" s="9"/>
      <c r="G8" s="12">
        <f>SUM(G6:G7)</f>
        <v>600</v>
      </c>
      <c r="H8" s="9">
        <f>SUM(H6:H7)</f>
        <v>4000</v>
      </c>
      <c r="I8" s="12">
        <f>SUM(I6:I7)</f>
        <v>1200000</v>
      </c>
      <c r="J8" s="16">
        <v>0.06</v>
      </c>
      <c r="K8" s="12">
        <f>SUM(K6:K7)</f>
        <v>72000</v>
      </c>
      <c r="L8" s="12">
        <f>SUM(L6:L7)</f>
        <v>14400</v>
      </c>
      <c r="M8" s="16" t="s">
        <v>93</v>
      </c>
      <c r="N8" s="9">
        <f>SUM(N6:N7)</f>
        <v>7200</v>
      </c>
      <c r="O8" s="9">
        <f>SUM(O6:O7)</f>
        <v>7200</v>
      </c>
    </row>
    <row r="9" s="3" customFormat="1" ht="30" customHeight="1" spans="1:15">
      <c r="A9" s="9" t="s">
        <v>28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1" customFormat="1" ht="37" customHeight="1" spans="1:15">
      <c r="A10" s="13" t="s">
        <v>94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="1" customFormat="1" ht="40" customHeight="1" spans="1:15">
      <c r="A11" s="14" t="s">
        <v>59</v>
      </c>
      <c r="B11" s="14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="1" customFormat="1" spans="12:12">
      <c r="L12" s="15"/>
    </row>
    <row r="13" s="1" customFormat="1" spans="12:12">
      <c r="L13" s="15"/>
    </row>
    <row r="14" s="1" customFormat="1" spans="12:12">
      <c r="L14" s="15"/>
    </row>
  </sheetData>
  <mergeCells count="9">
    <mergeCell ref="A1:O1"/>
    <mergeCell ref="A2:O2"/>
    <mergeCell ref="A3:O3"/>
    <mergeCell ref="A4:B4"/>
    <mergeCell ref="L4:O4"/>
    <mergeCell ref="A8:F8"/>
    <mergeCell ref="B9:O9"/>
    <mergeCell ref="A10:O10"/>
    <mergeCell ref="A11:B11"/>
  </mergeCells>
  <pageMargins left="0.550694444444444" right="0.472222222222222" top="0.747916666666667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贴息</vt:lpstr>
      <vt:lpstr>担保</vt:lpstr>
      <vt:lpstr>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是否</cp:lastModifiedBy>
  <dcterms:created xsi:type="dcterms:W3CDTF">2023-06-05T02:18:00Z</dcterms:created>
  <dcterms:modified xsi:type="dcterms:W3CDTF">2023-07-24T08:57:06Z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3D73D5452AA1409C95B56692E9A13BC8_13</vt:lpwstr>
  </property>
  <property fmtid="{D5CDD505-2E9C-101B-9397-08002B2CF9AE}" pid="3" name="KSOProductBuildVer">
    <vt:lpwstr>2052-12.1.0.15120</vt:lpwstr>
  </property>
</Properties>
</file>