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3065" tabRatio="969"/>
  </bookViews>
  <sheets>
    <sheet name="封面" sheetId="1" r:id="rId1"/>
    <sheet name="附表1-1" sheetId="2" r:id="rId2"/>
    <sheet name="附表1-2" sheetId="3" r:id="rId3"/>
    <sheet name="附表1-3" sheetId="4" r:id="rId4"/>
    <sheet name="附表1-4" sheetId="5" r:id="rId5"/>
    <sheet name="附表1-5" sheetId="6" r:id="rId6"/>
    <sheet name="附表1-6" sheetId="7" r:id="rId7"/>
    <sheet name="附表1-7" sheetId="8" r:id="rId8"/>
    <sheet name="附表1-8" sheetId="9" r:id="rId9"/>
    <sheet name="附表1-9" sheetId="10" r:id="rId10"/>
    <sheet name="附表1-10" sheetId="11" r:id="rId11"/>
    <sheet name="附表1-11" sheetId="12" r:id="rId12"/>
    <sheet name="附表1-12" sheetId="13" r:id="rId13"/>
    <sheet name="附表1-13" sheetId="14" r:id="rId14"/>
    <sheet name="附表1-14" sheetId="15" r:id="rId15"/>
    <sheet name="附表1-15" sheetId="16" r:id="rId16"/>
    <sheet name="附表1-16" sheetId="17" r:id="rId17"/>
    <sheet name="附表1-17" sheetId="18" r:id="rId18"/>
    <sheet name="附表1-18" sheetId="19" r:id="rId19"/>
    <sheet name="附表1-19" sheetId="20" r:id="rId20"/>
    <sheet name="附表1-20" sheetId="21" r:id="rId21"/>
    <sheet name="附表1-21" sheetId="22" r:id="rId22"/>
    <sheet name="附表1-22" sheetId="23" r:id="rId23"/>
  </sheets>
  <externalReferences>
    <externalReference r:id="rId24"/>
    <externalReference r:id="rId25"/>
  </externalReferences>
  <definedNames>
    <definedName name="_xlnm._FilterDatabase" localSheetId="13" hidden="1">'附表1-13'!$A$4:$D$42</definedName>
    <definedName name="_xlnm._FilterDatabase" localSheetId="6" hidden="1">'附表1-6'!$A$5:$D$81</definedName>
    <definedName name="_Order1" hidden="1">255</definedName>
    <definedName name="_Order2" hidden="1">255</definedName>
    <definedName name="Database" localSheetId="12">#REF!</definedName>
    <definedName name="Database" localSheetId="3">#REF!</definedName>
    <definedName name="Database">#REF!</definedName>
    <definedName name="database2" localSheetId="12">#REF!</definedName>
    <definedName name="database2" localSheetId="3">#REF!</definedName>
    <definedName name="database2">#REF!</definedName>
    <definedName name="database3" localSheetId="12">#REF!</definedName>
    <definedName name="database3" localSheetId="3">#REF!</definedName>
    <definedName name="database3">#REF!</definedName>
    <definedName name="gxxe2003">'[1]P1012001'!$A$6:$E$117</definedName>
    <definedName name="hhhh" localSheetId="12">#REF!</definedName>
    <definedName name="hhhh" localSheetId="3">#REF!</definedName>
    <definedName name="hhhh">#REF!</definedName>
    <definedName name="kkkk" localSheetId="12">#REF!</definedName>
    <definedName name="kkkk" localSheetId="3">#REF!</definedName>
    <definedName name="kkkk">#REF!</definedName>
    <definedName name="_xlnm.Print_Area" localSheetId="0">封面!$A$1:$B$26</definedName>
    <definedName name="_xlnm.Print_Titles" localSheetId="1">'附表1-1'!$1:$4</definedName>
    <definedName name="_xlnm.Print_Titles" localSheetId="11">'附表1-11'!$1:$4</definedName>
    <definedName name="_xlnm.Print_Titles" localSheetId="12">'附表1-12'!$1:$4</definedName>
    <definedName name="_xlnm.Print_Titles" localSheetId="13">'附表1-13'!$1:$4</definedName>
    <definedName name="_xlnm.Print_Titles" localSheetId="14">'附表1-14'!$1:$4</definedName>
    <definedName name="_xlnm.Print_Titles" localSheetId="15">'附表1-15'!$1:$4</definedName>
    <definedName name="_xlnm.Print_Titles" localSheetId="16">'附表1-16'!$1:$4</definedName>
    <definedName name="_xlnm.Print_Titles" localSheetId="17">'附表1-17'!$1:$4</definedName>
    <definedName name="_xlnm.Print_Titles" localSheetId="18">'附表1-18'!$1:$4</definedName>
    <definedName name="_xlnm.Print_Titles" localSheetId="19">'附表1-19'!$1:$4</definedName>
    <definedName name="_xlnm.Print_Titles" localSheetId="20">'附表1-20'!$1:$4</definedName>
    <definedName name="_xlnm.Print_Titles" localSheetId="2">'附表1-2'!$1:$4</definedName>
    <definedName name="_xlnm.Print_Titles" localSheetId="21">'附表1-21'!$1:$4</definedName>
    <definedName name="_xlnm.Print_Titles" localSheetId="22">'附表1-22'!$1:$4</definedName>
    <definedName name="_xlnm.Print_Titles" localSheetId="3">'附表1-3'!$1:$4</definedName>
    <definedName name="_xlnm.Print_Titles" localSheetId="4">'附表1-4'!$1:$4</definedName>
    <definedName name="_xlnm.Print_Titles" localSheetId="5">'附表1-5'!$1:$4</definedName>
    <definedName name="_xlnm.Print_Titles" localSheetId="6">'附表1-6'!$1:$4</definedName>
    <definedName name="_xlnm.Print_Titles" localSheetId="9">'附表1-9'!$1:$4</definedName>
    <definedName name="_xlnm.Print_Titles" localSheetId="10">'附表1-10'!$1:$4</definedName>
    <definedName name="_xlnm.Print_Titles">#N/A</definedName>
    <definedName name="UU" localSheetId="12">#REF!</definedName>
    <definedName name="UU" localSheetId="3">#REF!</definedName>
    <definedName name="UU">#REF!</definedName>
    <definedName name="YY" localSheetId="12">#REF!</definedName>
    <definedName name="YY" localSheetId="3">#REF!</definedName>
    <definedName name="YY">#REF!</definedName>
    <definedName name="地区名称" localSheetId="12">#REF!</definedName>
    <definedName name="地区名称" localSheetId="3">#REF!</definedName>
    <definedName name="地区名称">#REF!</definedName>
    <definedName name="福州" localSheetId="12">#REF!</definedName>
    <definedName name="福州" localSheetId="3">#REF!</definedName>
    <definedName name="福州">#REF!</definedName>
    <definedName name="汇率" localSheetId="12">#REF!</definedName>
    <definedName name="汇率" localSheetId="3">#REF!</definedName>
    <definedName name="汇率">#REF!</definedName>
    <definedName name="全额差额比例" localSheetId="12">'[2]C01-1'!#REF!</definedName>
    <definedName name="全额差额比例" localSheetId="3">'[2]C01-1'!#REF!</definedName>
    <definedName name="全额差额比例">'[2]C01-1'!#REF!</definedName>
    <definedName name="生产列1" localSheetId="12">#REF!</definedName>
    <definedName name="生产列1" localSheetId="3">#REF!</definedName>
    <definedName name="生产列1">#REF!</definedName>
    <definedName name="生产列11" localSheetId="12">#REF!</definedName>
    <definedName name="生产列11" localSheetId="3">#REF!</definedName>
    <definedName name="生产列11">#REF!</definedName>
    <definedName name="生产列15" localSheetId="12">#REF!</definedName>
    <definedName name="生产列15" localSheetId="3">#REF!</definedName>
    <definedName name="生产列15">#REF!</definedName>
    <definedName name="生产列16" localSheetId="12">#REF!</definedName>
    <definedName name="生产列16" localSheetId="3">#REF!</definedName>
    <definedName name="生产列16">#REF!</definedName>
    <definedName name="生产列17" localSheetId="12">#REF!</definedName>
    <definedName name="生产列17" localSheetId="3">#REF!</definedName>
    <definedName name="生产列17">#REF!</definedName>
    <definedName name="生产列19" localSheetId="12">#REF!</definedName>
    <definedName name="生产列19" localSheetId="3">#REF!</definedName>
    <definedName name="生产列19">#REF!</definedName>
    <definedName name="生产列2" localSheetId="12">#REF!</definedName>
    <definedName name="生产列2" localSheetId="3">#REF!</definedName>
    <definedName name="生产列2">#REF!</definedName>
    <definedName name="生产列20" localSheetId="12">#REF!</definedName>
    <definedName name="生产列20" localSheetId="3">#REF!</definedName>
    <definedName name="生产列20">#REF!</definedName>
    <definedName name="生产列3" localSheetId="12">#REF!</definedName>
    <definedName name="生产列3" localSheetId="3">#REF!</definedName>
    <definedName name="生产列3">#REF!</definedName>
    <definedName name="生产列4" localSheetId="12">#REF!</definedName>
    <definedName name="生产列4" localSheetId="3">#REF!</definedName>
    <definedName name="生产列4">#REF!</definedName>
    <definedName name="生产列5" localSheetId="12">#REF!</definedName>
    <definedName name="生产列5" localSheetId="3">#REF!</definedName>
    <definedName name="生产列5">#REF!</definedName>
    <definedName name="生产列6" localSheetId="12">#REF!</definedName>
    <definedName name="生产列6" localSheetId="3">#REF!</definedName>
    <definedName name="生产列6">#REF!</definedName>
    <definedName name="生产列7" localSheetId="12">#REF!</definedName>
    <definedName name="生产列7" localSheetId="3">#REF!</definedName>
    <definedName name="生产列7">#REF!</definedName>
    <definedName name="生产列8" localSheetId="12">#REF!</definedName>
    <definedName name="生产列8" localSheetId="3">#REF!</definedName>
    <definedName name="生产列8">#REF!</definedName>
    <definedName name="生产列9" localSheetId="12">#REF!</definedName>
    <definedName name="生产列9" localSheetId="3">#REF!</definedName>
    <definedName name="生产列9">#REF!</definedName>
    <definedName name="生产期" localSheetId="12">#REF!</definedName>
    <definedName name="生产期" localSheetId="3">#REF!</definedName>
    <definedName name="生产期">#REF!</definedName>
    <definedName name="生产期1" localSheetId="12">#REF!</definedName>
    <definedName name="生产期1" localSheetId="3">#REF!</definedName>
    <definedName name="生产期1">#REF!</definedName>
    <definedName name="生产期11" localSheetId="12">#REF!</definedName>
    <definedName name="生产期11" localSheetId="3">#REF!</definedName>
    <definedName name="生产期11">#REF!</definedName>
    <definedName name="生产期15" localSheetId="12">#REF!</definedName>
    <definedName name="生产期15" localSheetId="3">#REF!</definedName>
    <definedName name="生产期15">#REF!</definedName>
    <definedName name="生产期16" localSheetId="12">#REF!</definedName>
    <definedName name="生产期16" localSheetId="3">#REF!</definedName>
    <definedName name="生产期16">#REF!</definedName>
    <definedName name="生产期17" localSheetId="12">#REF!</definedName>
    <definedName name="生产期17" localSheetId="3">#REF!</definedName>
    <definedName name="生产期17">#REF!</definedName>
    <definedName name="生产期19" localSheetId="12">#REF!</definedName>
    <definedName name="生产期19" localSheetId="3">#REF!</definedName>
    <definedName name="生产期19">#REF!</definedName>
    <definedName name="生产期2" localSheetId="12">#REF!</definedName>
    <definedName name="生产期2" localSheetId="3">#REF!</definedName>
    <definedName name="生产期2">#REF!</definedName>
    <definedName name="生产期20" localSheetId="12">#REF!</definedName>
    <definedName name="生产期20" localSheetId="3">#REF!</definedName>
    <definedName name="生产期20">#REF!</definedName>
    <definedName name="生产期3" localSheetId="12">#REF!</definedName>
    <definedName name="生产期3" localSheetId="3">#REF!</definedName>
    <definedName name="生产期3">#REF!</definedName>
    <definedName name="生产期4" localSheetId="12">#REF!</definedName>
    <definedName name="生产期4" localSheetId="3">#REF!</definedName>
    <definedName name="生产期4">#REF!</definedName>
    <definedName name="生产期5" localSheetId="12">#REF!</definedName>
    <definedName name="生产期5" localSheetId="3">#REF!</definedName>
    <definedName name="生产期5">#REF!</definedName>
    <definedName name="生产期6" localSheetId="12">#REF!</definedName>
    <definedName name="生产期6" localSheetId="3">#REF!</definedName>
    <definedName name="生产期6">#REF!</definedName>
    <definedName name="生产期7" localSheetId="12">#REF!</definedName>
    <definedName name="生产期7" localSheetId="3">#REF!</definedName>
    <definedName name="生产期7">#REF!</definedName>
    <definedName name="生产期8" localSheetId="12">#REF!</definedName>
    <definedName name="生产期8" localSheetId="3">#REF!</definedName>
    <definedName name="生产期8">#REF!</definedName>
    <definedName name="生产期9" localSheetId="12">#REF!</definedName>
    <definedName name="生产期9" localSheetId="3">#REF!</definedName>
    <definedName name="生产期9">#REF!</definedName>
    <definedName name="体制上解" localSheetId="12">#REF!</definedName>
    <definedName name="体制上解" localSheetId="3">#REF!</definedName>
    <definedName name="体制上解">#REF!</definedName>
    <definedName name="_xlnm._FilterDatabase" localSheetId="3" hidden="1">'附表1-3'!$A$4:$G$45</definedName>
    <definedName name="_xlnm._FilterDatabase" localSheetId="4" hidden="1">'附表1-4'!$A$4:$D$430</definedName>
    <definedName name="_xlnm._FilterDatabase" localSheetId="10" hidden="1">'附表1-10'!$A$4:$F$28</definedName>
    <definedName name="_xlnm._FilterDatabase" localSheetId="11" hidden="1">'附表1-11'!$A$4:$F$24</definedName>
    <definedName name="_xlnm._FilterDatabase" localSheetId="12" hidden="1">'附表1-12'!$A$4:$F$28</definedName>
    <definedName name="_xlnm._FilterDatabase" localSheetId="17" hidden="1">'附表1-17'!$A$4:$D$32</definedName>
    <definedName name="Database" localSheetId="7">#REF!</definedName>
    <definedName name="database2" localSheetId="7">#REF!</definedName>
    <definedName name="database3" localSheetId="7">#REF!</definedName>
    <definedName name="hhhh" localSheetId="7">#REF!</definedName>
    <definedName name="kkkk" localSheetId="7">#REF!</definedName>
    <definedName name="_xlnm.Print_Titles" localSheetId="7">'附表1-7'!$1:$4</definedName>
    <definedName name="UU" localSheetId="7">#REF!</definedName>
    <definedName name="YY" localSheetId="7">#REF!</definedName>
    <definedName name="地区名称" localSheetId="7">#REF!</definedName>
    <definedName name="福州" localSheetId="7">#REF!</definedName>
    <definedName name="汇率" localSheetId="7">#REF!</definedName>
    <definedName name="全额差额比例" localSheetId="7">'[2]C01-1'!#REF!</definedName>
    <definedName name="生产列1" localSheetId="7">#REF!</definedName>
    <definedName name="生产列11" localSheetId="7">#REF!</definedName>
    <definedName name="生产列15" localSheetId="7">#REF!</definedName>
    <definedName name="生产列16" localSheetId="7">#REF!</definedName>
    <definedName name="生产列17" localSheetId="7">#REF!</definedName>
    <definedName name="生产列19" localSheetId="7">#REF!</definedName>
    <definedName name="生产列2" localSheetId="7">#REF!</definedName>
    <definedName name="生产列20" localSheetId="7">#REF!</definedName>
    <definedName name="生产列3" localSheetId="7">#REF!</definedName>
    <definedName name="生产列4" localSheetId="7">#REF!</definedName>
    <definedName name="生产列5" localSheetId="7">#REF!</definedName>
    <definedName name="生产列6" localSheetId="7">#REF!</definedName>
    <definedName name="生产列7" localSheetId="7">#REF!</definedName>
    <definedName name="生产列8" localSheetId="7">#REF!</definedName>
    <definedName name="生产列9" localSheetId="7">#REF!</definedName>
    <definedName name="生产期" localSheetId="7">#REF!</definedName>
    <definedName name="生产期1" localSheetId="7">#REF!</definedName>
    <definedName name="生产期11" localSheetId="7">#REF!</definedName>
    <definedName name="生产期15" localSheetId="7">#REF!</definedName>
    <definedName name="生产期16" localSheetId="7">#REF!</definedName>
    <definedName name="生产期17" localSheetId="7">#REF!</definedName>
    <definedName name="生产期19" localSheetId="7">#REF!</definedName>
    <definedName name="生产期2" localSheetId="7">#REF!</definedName>
    <definedName name="生产期20" localSheetId="7">#REF!</definedName>
    <definedName name="生产期3" localSheetId="7">#REF!</definedName>
    <definedName name="生产期4" localSheetId="7">#REF!</definedName>
    <definedName name="生产期5" localSheetId="7">#REF!</definedName>
    <definedName name="生产期6" localSheetId="7">#REF!</definedName>
    <definedName name="生产期7" localSheetId="7">#REF!</definedName>
    <definedName name="生产期8" localSheetId="7">#REF!</definedName>
    <definedName name="生产期9" localSheetId="7">#REF!</definedName>
    <definedName name="体制上解" localSheetId="7">#REF!</definedName>
    <definedName name="Database" localSheetId="8">#REF!</definedName>
    <definedName name="database2" localSheetId="8">#REF!</definedName>
    <definedName name="database3" localSheetId="8">#REF!</definedName>
    <definedName name="hhhh" localSheetId="8">#REF!</definedName>
    <definedName name="kkkk" localSheetId="8">#REF!</definedName>
    <definedName name="UU" localSheetId="8">#REF!</definedName>
    <definedName name="YY" localSheetId="8">#REF!</definedName>
    <definedName name="地区名称" localSheetId="8">#REF!</definedName>
    <definedName name="福州" localSheetId="8">#REF!</definedName>
    <definedName name="汇率" localSheetId="8">#REF!</definedName>
    <definedName name="全额差额比例" localSheetId="8">'[2]C01-1'!#REF!</definedName>
    <definedName name="生产列1" localSheetId="8">#REF!</definedName>
    <definedName name="生产列11" localSheetId="8">#REF!</definedName>
    <definedName name="生产列15" localSheetId="8">#REF!</definedName>
    <definedName name="生产列16" localSheetId="8">#REF!</definedName>
    <definedName name="生产列17" localSheetId="8">#REF!</definedName>
    <definedName name="生产列19" localSheetId="8">#REF!</definedName>
    <definedName name="生产列2" localSheetId="8">#REF!</definedName>
    <definedName name="生产列20" localSheetId="8">#REF!</definedName>
    <definedName name="生产列3" localSheetId="8">#REF!</definedName>
    <definedName name="生产列4" localSheetId="8">#REF!</definedName>
    <definedName name="生产列5" localSheetId="8">#REF!</definedName>
    <definedName name="生产列6" localSheetId="8">#REF!</definedName>
    <definedName name="生产列7" localSheetId="8">#REF!</definedName>
    <definedName name="生产列8" localSheetId="8">#REF!</definedName>
    <definedName name="生产列9" localSheetId="8">#REF!</definedName>
    <definedName name="生产期" localSheetId="8">#REF!</definedName>
    <definedName name="生产期1" localSheetId="8">#REF!</definedName>
    <definedName name="生产期11" localSheetId="8">#REF!</definedName>
    <definedName name="生产期15" localSheetId="8">#REF!</definedName>
    <definedName name="生产期16" localSheetId="8">#REF!</definedName>
    <definedName name="生产期17" localSheetId="8">#REF!</definedName>
    <definedName name="生产期19" localSheetId="8">#REF!</definedName>
    <definedName name="生产期2" localSheetId="8">#REF!</definedName>
    <definedName name="生产期20" localSheetId="8">#REF!</definedName>
    <definedName name="生产期3" localSheetId="8">#REF!</definedName>
    <definedName name="生产期4" localSheetId="8">#REF!</definedName>
    <definedName name="生产期5" localSheetId="8">#REF!</definedName>
    <definedName name="生产期6" localSheetId="8">#REF!</definedName>
    <definedName name="生产期7" localSheetId="8">#REF!</definedName>
    <definedName name="生产期8" localSheetId="8">#REF!</definedName>
    <definedName name="生产期9" localSheetId="8">#REF!</definedName>
    <definedName name="体制上解" localSheetId="8">#REF!</definedName>
    <definedName name="总表">#N/A</definedName>
    <definedName name="_xlnm._FilterDatabase" localSheetId="18" hidden="1">'附表1-18'!$A$4:$D$34</definedName>
    <definedName name="_xlnm._FilterDatabase" localSheetId="19" hidden="1">'附表1-19'!$A$4:$F$16</definedName>
    <definedName name="_xlnm._FilterDatabase" localSheetId="20" hidden="1">'附表1-20'!$A$4:$F$16</definedName>
    <definedName name="_xlnm.Print_Area" localSheetId="13">'附表1-13'!$A$1:$D$42</definedName>
  </definedNames>
  <calcPr calcId="144525" fullPrecision="0"/>
</workbook>
</file>

<file path=xl/sharedStrings.xml><?xml version="1.0" encoding="utf-8"?>
<sst xmlns="http://schemas.openxmlformats.org/spreadsheetml/2006/main" count="910">
  <si>
    <t>附件</t>
  </si>
  <si>
    <t>永泰县2019年度政府预算公开表目录</t>
  </si>
  <si>
    <t>一、政府预算公开</t>
  </si>
  <si>
    <t>1、</t>
  </si>
  <si>
    <t>附表1-1：2019年度一般公共预算收入预算表</t>
  </si>
  <si>
    <t>2、</t>
  </si>
  <si>
    <t>附表1-2：2019年度一般公共预算支出预算表</t>
  </si>
  <si>
    <t>3、</t>
  </si>
  <si>
    <t>附表1-3：2019年度本级一般公共预算收入预算表</t>
  </si>
  <si>
    <t>4、</t>
  </si>
  <si>
    <t>附表1-4：2019年度本级一般公共预算支出预算表</t>
  </si>
  <si>
    <t>5、</t>
  </si>
  <si>
    <t>附表1-5：2019年度本级一般公共预算支出经济分类情况表</t>
  </si>
  <si>
    <t>6、</t>
  </si>
  <si>
    <t>附表1-6：2019年度本级一般公共预算基本支出经济分类情况表</t>
  </si>
  <si>
    <t>7、</t>
  </si>
  <si>
    <t>附表1-7：2019年度一般公共预算对下税收返还和转移支付预算表（分项目）</t>
  </si>
  <si>
    <t>8、</t>
  </si>
  <si>
    <t>附表1-8：2019年度一般公共预算对下税收返还和转移支付预算表（分地区）</t>
  </si>
  <si>
    <t>附表1-9：2019年度本级一般公共预算“三公”经费支出预算表</t>
  </si>
  <si>
    <t>9、</t>
  </si>
  <si>
    <t>附表1-10：2019年度政府性基金收入预算表</t>
  </si>
  <si>
    <t>10、</t>
  </si>
  <si>
    <t>附表1-11：2019年度政府性基金支出预算表</t>
  </si>
  <si>
    <t>11、</t>
  </si>
  <si>
    <t>附表1-12：2019年度本级政府性基金收入预算表</t>
  </si>
  <si>
    <t>12、</t>
  </si>
  <si>
    <t>附表1-13：2019年度本级政府性基金支出预算表</t>
  </si>
  <si>
    <t>13、</t>
  </si>
  <si>
    <t>附表1-14：2019年度政府性基金转移支付预算表</t>
  </si>
  <si>
    <t>14、</t>
  </si>
  <si>
    <t>附表1-15：2019年度国有资本经营收入预算表</t>
  </si>
  <si>
    <t>15、</t>
  </si>
  <si>
    <t>附表1-16：2019年度国有资本经营支出预算表</t>
  </si>
  <si>
    <t>16、</t>
  </si>
  <si>
    <t>附表1-17：2019年度本级国有资本经营收入预算表</t>
  </si>
  <si>
    <t>17、</t>
  </si>
  <si>
    <t>附表1-18：2019年度本级国有资本经营支出预算表</t>
  </si>
  <si>
    <t>18、</t>
  </si>
  <si>
    <t>附表1-19：2019年度社会保险基金预算收入表</t>
  </si>
  <si>
    <t>19、</t>
  </si>
  <si>
    <t>附表1-20：2019年度社会保险基金预算支出表</t>
  </si>
  <si>
    <t>20、</t>
  </si>
  <si>
    <t>附表1-21：2019年度本级社会保险基金预算收入表</t>
  </si>
  <si>
    <t>21、</t>
  </si>
  <si>
    <t>附表1-22：2019年度本级社会保险基金预算支出表</t>
  </si>
  <si>
    <t>附表1-1</t>
  </si>
  <si>
    <t>2019年度一般公共预算收入预算表</t>
  </si>
  <si>
    <t>单位：万元</t>
  </si>
  <si>
    <t>收入项目</t>
  </si>
  <si>
    <t>当年预算数</t>
  </si>
  <si>
    <t>上年执行数</t>
  </si>
  <si>
    <t>当年预算数为上年执行数的％</t>
  </si>
  <si>
    <t>一、税收收入</t>
  </si>
  <si>
    <t xml:space="preserve">    增值税</t>
  </si>
  <si>
    <t xml:space="preserve">    消费税</t>
  </si>
  <si>
    <t xml:space="preserve">    企业所得税</t>
  </si>
  <si>
    <t xml:space="preserve">    企业所得税退税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</si>
  <si>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</si>
  <si>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</si>
  <si>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</si>
  <si>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</si>
  <si>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</si>
  <si>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</si>
  <si>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</si>
  <si>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</si>
  <si>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</si>
  <si>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</si>
  <si>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</si>
  <si>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</si>
  <si>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</si>
  <si>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</si>
  <si>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</si>
  <si>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</si>
  <si>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</si>
  <si>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</si>
  <si>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</si>
  <si>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</si>
  <si>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</si>
  <si>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</si>
  <si>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收入小计</t>
  </si>
  <si>
    <t>三、债务收入</t>
  </si>
  <si>
    <t>四、转移性收入</t>
  </si>
  <si>
    <t xml:space="preserve">   上级补助收入</t>
  </si>
  <si>
    <t xml:space="preserve">    返还性收入</t>
  </si>
  <si>
    <t xml:space="preserve">    一般性转移支付收入</t>
  </si>
  <si>
    <t xml:space="preserve">    专项转移支付收入</t>
  </si>
  <si>
    <t xml:space="preserve">   上解收入</t>
  </si>
  <si>
    <t xml:space="preserve">   上年结余收入</t>
  </si>
  <si>
    <t xml:space="preserve">   调入资金</t>
  </si>
  <si>
    <t xml:space="preserve">   调入预算稳定调节基金</t>
  </si>
  <si>
    <t xml:space="preserve">   债券转贷收入</t>
  </si>
  <si>
    <t xml:space="preserve">   接收其他地区援助收入</t>
  </si>
  <si>
    <t>收入合计</t>
  </si>
  <si>
    <t>附表1-2</t>
  </si>
  <si>
    <t>2019年度一般公共预算支出预算表</t>
  </si>
  <si>
    <t>支出项目</t>
  </si>
  <si>
    <t>上年预算数</t>
  </si>
  <si>
    <t>当年预算数为上年预算数的％</t>
  </si>
  <si>
    <t>一、一般公共服务支出</t>
  </si>
  <si>
    <t>二、外交支出</t>
  </si>
  <si>
    <t>三、国防支出</t>
  </si>
  <si>
    <t>四、公共安全支出</t>
  </si>
  <si>
    <t>五、教育支出</t>
  </si>
  <si>
    <t>六、科学技术支出</t>
  </si>
  <si>
    <t>七、文化体育与传媒支出</t>
  </si>
  <si>
    <t>八、社会保障和就业支出</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</si>
  <si>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</si>
  <si>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</si>
  <si>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</si>
  <si>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</si>
  <si>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</si>
  <si>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</si>
  <si>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</si>
  <si>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</si>
  <si>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</si>
  <si>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</si>
  <si>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</si>
  <si>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</si>
  <si>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二十一、灾害防治及应急管理支出</t>
  </si>
  <si>
    <t>二十二、预备费</t>
  </si>
  <si>
    <t>二十三、其他支出</t>
  </si>
  <si>
    <t>二十三、债务付息支出</t>
  </si>
  <si>
    <t>二十四、债务发行费用支出</t>
  </si>
  <si>
    <t>支出小计</t>
  </si>
  <si>
    <t>债务还本支出</t>
  </si>
  <si>
    <t>转移性支出</t>
  </si>
  <si>
    <t xml:space="preserve">   补助下级支出</t>
  </si>
  <si>
    <t xml:space="preserve">       返还性支出</t>
  </si>
  <si>
    <t xml:space="preserve">       一般性转移支付支出</t>
  </si>
  <si>
    <t xml:space="preserve">       专项转移支付支出</t>
  </si>
  <si>
    <t xml:space="preserve">   上解支出</t>
  </si>
  <si>
    <t xml:space="preserve">   援助其他地区支出</t>
  </si>
  <si>
    <t xml:space="preserve">   债务转贷支出</t>
  </si>
  <si>
    <t xml:space="preserve">   增设预算周转金</t>
  </si>
  <si>
    <t xml:space="preserve">   拨付国债转贷资金数</t>
  </si>
  <si>
    <t xml:space="preserve">   国债转贷资金结余</t>
  </si>
  <si>
    <t xml:space="preserve">   安排预算稳定调节基金</t>
  </si>
  <si>
    <t xml:space="preserve">   调出资金</t>
  </si>
  <si>
    <t xml:space="preserve">   年终结余</t>
  </si>
  <si>
    <t>支出合计</t>
  </si>
  <si>
    <t>附表1-3</t>
  </si>
  <si>
    <t>2019年度本级一般公共预算收入预算表</t>
  </si>
  <si>
    <t xml:space="preserve">   债务转贷收入</t>
  </si>
  <si>
    <t>附表1-4</t>
  </si>
  <si>
    <t>2019年度本级一般公共预算支出预算表</t>
  </si>
  <si>
    <t>一般公共服务支出</t>
  </si>
  <si>
    <t xml:space="preserve">  人大事务</t>
  </si>
  <si>
    <t xml:space="preserve">    行政运行（人大事务）</t>
  </si>
  <si>
    <t xml:space="preserve">    人大会议</t>
  </si>
  <si>
    <t xml:space="preserve">    代表工作</t>
  </si>
  <si>
    <t xml:space="preserve">    事业运行（人大事务）</t>
  </si>
  <si>
    <t xml:space="preserve">  政协事务</t>
  </si>
  <si>
    <t xml:space="preserve">    行政运行（政协事务）</t>
  </si>
  <si>
    <t xml:space="preserve">    委员视察</t>
  </si>
  <si>
    <t xml:space="preserve">    事业运行（政协事务）</t>
  </si>
  <si>
    <t xml:space="preserve">  政府办公厅（室）及相关机构事务</t>
  </si>
  <si>
    <t xml:space="preserve">    行政运行（政府办公厅（室）及相关机构事务）</t>
  </si>
  <si>
    <t xml:space="preserve">    专项业务活动</t>
  </si>
  <si>
    <t xml:space="preserve">    信访事务</t>
  </si>
  <si>
    <t xml:space="preserve">    事业运行（政府办公厅（室）及相关机构事务）</t>
  </si>
  <si>
    <t xml:space="preserve">    其他政府办公厅（室）及相关机构事务支出</t>
  </si>
  <si>
    <t xml:space="preserve">  发展与改革事务</t>
  </si>
  <si>
    <t xml:space="preserve">    行政运行（发展与改革事务）</t>
  </si>
  <si>
    <t xml:space="preserve">    一般行政管理事务（发展与改革事务）</t>
  </si>
  <si>
    <t xml:space="preserve">    物价管理</t>
  </si>
  <si>
    <t xml:space="preserve">    事业运行（发展与改革事务）</t>
  </si>
  <si>
    <t xml:space="preserve">  统计信息事务</t>
  </si>
  <si>
    <t xml:space="preserve">    行政运行（统计信息事务）</t>
  </si>
  <si>
    <t xml:space="preserve">    统计管理</t>
  </si>
  <si>
    <t xml:space="preserve">    专项普查活动</t>
  </si>
  <si>
    <t xml:space="preserve">    统计抽样调查</t>
  </si>
  <si>
    <t xml:space="preserve">  财政事务</t>
  </si>
  <si>
    <t xml:space="preserve">    行政运行（财政事务）</t>
  </si>
  <si>
    <t xml:space="preserve">    一般行政管理事务（财政事务）</t>
  </si>
  <si>
    <t xml:space="preserve">    事业运行（财政事务）</t>
  </si>
  <si>
    <t xml:space="preserve">    其他财政事务支出</t>
  </si>
  <si>
    <t xml:space="preserve">  税收事务</t>
  </si>
  <si>
    <t xml:space="preserve">    其他税收事务支出</t>
  </si>
  <si>
    <t xml:space="preserve">  审计事务</t>
  </si>
  <si>
    <t xml:space="preserve">    行政运行（审计事务）</t>
  </si>
  <si>
    <t xml:space="preserve">    一般行政管理事务（审计事务）</t>
  </si>
  <si>
    <t xml:space="preserve">    事业运行（审计事务）</t>
  </si>
  <si>
    <t xml:space="preserve">    其他审计事务支出</t>
  </si>
  <si>
    <t xml:space="preserve">  人力资源事务</t>
  </si>
  <si>
    <t xml:space="preserve">    军队转业干部安置</t>
  </si>
  <si>
    <t xml:space="preserve">  纪检监察事务</t>
  </si>
  <si>
    <t xml:space="preserve">    行政运行（纪检监察事务）</t>
  </si>
  <si>
    <t xml:space="preserve">    事业运行（纪检监察事务）</t>
  </si>
  <si>
    <t xml:space="preserve">    其他纪检监察事务支出</t>
  </si>
  <si>
    <t xml:space="preserve">  商贸事务</t>
  </si>
  <si>
    <t xml:space="preserve">    行政运行（商贸事务）</t>
  </si>
  <si>
    <t xml:space="preserve">    事业运行（商贸事务）</t>
  </si>
  <si>
    <t xml:space="preserve">    其他商贸事务支出</t>
  </si>
  <si>
    <t xml:space="preserve">  工商行政管理事务</t>
  </si>
  <si>
    <t xml:space="preserve">    行政运行（工商行政管理事务）</t>
  </si>
  <si>
    <t xml:space="preserve">    消费者权益保护</t>
  </si>
  <si>
    <t xml:space="preserve">  质量技术监督与检验检疫事务</t>
  </si>
  <si>
    <t xml:space="preserve">    事业运行（质量技术监督与检验检疫事务）</t>
  </si>
  <si>
    <t xml:space="preserve">  民族事务</t>
  </si>
  <si>
    <t xml:space="preserve">    行政运行（民族事务）</t>
  </si>
  <si>
    <t xml:space="preserve">    民族工作专项</t>
  </si>
  <si>
    <t xml:space="preserve">  港澳台侨事务</t>
  </si>
  <si>
    <t xml:space="preserve">    台湾事务</t>
  </si>
  <si>
    <t xml:space="preserve">  档案事务</t>
  </si>
  <si>
    <t xml:space="preserve">    行政运行（档案事务）</t>
  </si>
  <si>
    <t xml:space="preserve">    档案馆</t>
  </si>
  <si>
    <t xml:space="preserve">  民主党派及工商联事务</t>
  </si>
  <si>
    <t xml:space="preserve">    行政运行（民主党派及工商联事务）</t>
  </si>
  <si>
    <t xml:space="preserve">  群众团体事务</t>
  </si>
  <si>
    <t xml:space="preserve">    行政运行（群众团体事务）</t>
  </si>
  <si>
    <t xml:space="preserve">    其他群众团体事务支出</t>
  </si>
  <si>
    <t xml:space="preserve">  党委办公厅（室）及相关机构事务</t>
  </si>
  <si>
    <t xml:space="preserve">    行政运行（党委办公厅（室）及相关机构事务）</t>
  </si>
  <si>
    <t xml:space="preserve">    其他党委办公厅（室）及相关机构事务支出</t>
  </si>
  <si>
    <t xml:space="preserve">  组织事务</t>
  </si>
  <si>
    <t xml:space="preserve">    行政运行（组织事务）</t>
  </si>
  <si>
    <t xml:space="preserve">    一般行政管理事务（组织事务）</t>
  </si>
  <si>
    <t xml:space="preserve">    事业运行（组织事务）</t>
  </si>
  <si>
    <t xml:space="preserve">    其他组织事务支出</t>
  </si>
  <si>
    <t xml:space="preserve">  宣传事务</t>
  </si>
  <si>
    <t xml:space="preserve">    行政运行（宣传事务）</t>
  </si>
  <si>
    <t xml:space="preserve">    一般行政管理事务（宣传事务）</t>
  </si>
  <si>
    <t xml:space="preserve">    事业运行（宣传事务）</t>
  </si>
  <si>
    <t xml:space="preserve">    其他宣传事务支出</t>
  </si>
  <si>
    <t xml:space="preserve">  统战事务</t>
  </si>
  <si>
    <t xml:space="preserve">    行政运行（统战事务）</t>
  </si>
  <si>
    <t xml:space="preserve">    事业运行（统战事务）</t>
  </si>
  <si>
    <t xml:space="preserve">  其他共产党事务支出</t>
  </si>
  <si>
    <t xml:space="preserve">    行政运行（其他共产党事务支出）</t>
  </si>
  <si>
    <t xml:space="preserve">    一般行政管理事务（其他共产党事务支出）</t>
  </si>
  <si>
    <t xml:space="preserve">    事业运行（其他共产党事务支出）</t>
  </si>
  <si>
    <t xml:space="preserve">    其他共产党事务支出（其他共产党事务支出）</t>
  </si>
  <si>
    <t xml:space="preserve">  市场监督管理事务</t>
  </si>
  <si>
    <t xml:space="preserve">    行政运行</t>
  </si>
  <si>
    <t xml:space="preserve">    市场监督管理专项</t>
  </si>
  <si>
    <t xml:space="preserve">    事业运行</t>
  </si>
  <si>
    <t>国防支出</t>
  </si>
  <si>
    <t xml:space="preserve">  国防动员</t>
  </si>
  <si>
    <t xml:space="preserve">    兵役征集</t>
  </si>
  <si>
    <t xml:space="preserve">    人民防空</t>
  </si>
  <si>
    <t xml:space="preserve">    民兵</t>
  </si>
  <si>
    <t xml:space="preserve">  其他国防支出</t>
  </si>
  <si>
    <t xml:space="preserve">    其他国防支出</t>
  </si>
  <si>
    <t>公共安全支出</t>
  </si>
  <si>
    <t xml:space="preserve">  武装警察</t>
  </si>
  <si>
    <t xml:space="preserve">    消防</t>
  </si>
  <si>
    <t xml:space="preserve">    警卫</t>
  </si>
  <si>
    <t xml:space="preserve">    其他武装警察部队支出</t>
  </si>
  <si>
    <t xml:space="preserve">  公安</t>
  </si>
  <si>
    <t xml:space="preserve">    行政运行（公安）</t>
  </si>
  <si>
    <t xml:space="preserve">    一般行政管理事务（公安）</t>
  </si>
  <si>
    <t xml:space="preserve">    执法办案</t>
  </si>
  <si>
    <t xml:space="preserve">    特别业务</t>
  </si>
  <si>
    <t xml:space="preserve">    治安管理</t>
  </si>
  <si>
    <t xml:space="preserve">    禁毒管理</t>
  </si>
  <si>
    <t xml:space="preserve">    道路交通管理</t>
  </si>
  <si>
    <t xml:space="preserve">    反恐怖</t>
  </si>
  <si>
    <t xml:space="preserve">    居民身份证管理</t>
  </si>
  <si>
    <t xml:space="preserve">    拘押收教场所管理</t>
  </si>
  <si>
    <t xml:space="preserve">    事业运行（公安）</t>
  </si>
  <si>
    <t xml:space="preserve">  国家安全</t>
  </si>
  <si>
    <t xml:space="preserve">    一般行政管理事务（国家安全）</t>
  </si>
  <si>
    <t xml:space="preserve">  法院</t>
  </si>
  <si>
    <t xml:space="preserve">    行政运行（法院）</t>
  </si>
  <si>
    <t xml:space="preserve">  司法</t>
  </si>
  <si>
    <t xml:space="preserve">    行政运行（司法）</t>
  </si>
  <si>
    <t xml:space="preserve">    基层司法业务</t>
  </si>
  <si>
    <t xml:space="preserve">    普法宣传</t>
  </si>
  <si>
    <t xml:space="preserve">    律师公证管理</t>
  </si>
  <si>
    <t xml:space="preserve">    法律援助</t>
  </si>
  <si>
    <t xml:space="preserve">    社区矫正</t>
  </si>
  <si>
    <t xml:space="preserve">    其他司法支出</t>
  </si>
  <si>
    <t xml:space="preserve">  强制隔离戒毒</t>
  </si>
  <si>
    <t xml:space="preserve">    事业运行（强制隔离戒毒）</t>
  </si>
  <si>
    <t>教育支出</t>
  </si>
  <si>
    <t xml:space="preserve">  教育管理事务</t>
  </si>
  <si>
    <t xml:space="preserve">    行政运行（教育管理事务）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</si>
  <si>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</si>
  <si>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</si>
  <si>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</si>
  <si>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</si>
  <si>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</si>
  <si>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</si>
  <si>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其他普通教育支出</t>
  </si>
  <si>
    <t xml:space="preserve">  职业教育</t>
  </si>
  <si>
    <t xml:space="preserve">    初等职业教育</t>
  </si>
  <si>
    <t xml:space="preserve">    中专教育</t>
  </si>
  <si>
    <t xml:space="preserve">  广播电视教育</t>
  </si>
  <si>
    <t xml:space="preserve">    广播电视学校</t>
  </si>
  <si>
    <t xml:space="preserve">  特殊教育</t>
  </si>
  <si>
    <t xml:space="preserve">    特殊学校教育</t>
  </si>
  <si>
    <t xml:space="preserve">  进修及培训</t>
  </si>
  <si>
    <t xml:space="preserve">    教师进修</t>
  </si>
  <si>
    <t xml:space="preserve">  教育费附加安排的支出</t>
  </si>
  <si>
    <t xml:space="preserve">    其他教育费附加安排的支出</t>
  </si>
  <si>
    <t xml:space="preserve">  其他教育支出</t>
  </si>
  <si>
    <t xml:space="preserve">    其他教育支出</t>
  </si>
  <si>
    <t>科学技术支出</t>
  </si>
  <si>
    <t xml:space="preserve">  应用研究</t>
  </si>
  <si>
    <t xml:space="preserve">    机构运行（应用研究）</t>
  </si>
  <si>
    <t xml:space="preserve">  技术研究与开发</t>
  </si>
  <si>
    <t xml:space="preserve">    其他技术研究与开发支出</t>
  </si>
  <si>
    <t xml:space="preserve">  社会科学</t>
  </si>
  <si>
    <t xml:space="preserve">    社会科学研究机构</t>
  </si>
  <si>
    <t xml:space="preserve">  科学技术普及</t>
  </si>
  <si>
    <t xml:space="preserve">    机构运行（科学技术普及）</t>
  </si>
  <si>
    <t xml:space="preserve">    其他科学技术普及支出</t>
  </si>
  <si>
    <t>文化旅游体育与传媒支出</t>
  </si>
  <si>
    <t xml:space="preserve">  文化和旅游</t>
  </si>
  <si>
    <t xml:space="preserve">    行政运行（文化）</t>
  </si>
  <si>
    <t xml:space="preserve">    图书馆</t>
  </si>
  <si>
    <t xml:space="preserve">    艺术表演团体</t>
  </si>
  <si>
    <t xml:space="preserve">    群众文化</t>
  </si>
  <si>
    <t xml:space="preserve">    其他文化和旅游支出</t>
  </si>
  <si>
    <t xml:space="preserve">  文物</t>
  </si>
  <si>
    <t xml:space="preserve">    文物保护</t>
  </si>
  <si>
    <t xml:space="preserve">    博物馆</t>
  </si>
  <si>
    <t xml:space="preserve">  体育</t>
  </si>
  <si>
    <t xml:space="preserve">    其他体育支出</t>
  </si>
  <si>
    <t xml:space="preserve">  广播电视</t>
  </si>
  <si>
    <t xml:space="preserve">    广播</t>
  </si>
  <si>
    <t xml:space="preserve">    其他广播电视支出</t>
  </si>
  <si>
    <t xml:space="preserve">  国家电影事业发展专项资金及对应专项债务收入</t>
  </si>
  <si>
    <t xml:space="preserve">    资助国产影片放映</t>
  </si>
  <si>
    <t xml:space="preserve">  其他文化体育与传媒支出</t>
  </si>
  <si>
    <t xml:space="preserve">    宣传文化发展专项支出</t>
  </si>
  <si>
    <t xml:space="preserve">    其他文化体育与传媒支出</t>
  </si>
  <si>
    <t>社会保障和就业支出</t>
  </si>
  <si>
    <t xml:space="preserve">  人力资源和社会保障管理事务</t>
  </si>
  <si>
    <t xml:space="preserve">    行政运行（人力资源和社会保障管理事务）</t>
  </si>
  <si>
    <t xml:space="preserve">    劳动保障监察</t>
  </si>
  <si>
    <t xml:space="preserve">    社会保险业务管理事务</t>
  </si>
  <si>
    <t xml:space="preserve">    信息化建设（人力资源和社会保障管理事务）</t>
  </si>
  <si>
    <t xml:space="preserve">    社会保险经办机构</t>
  </si>
  <si>
    <t xml:space="preserve">    劳动人事争议调解仲裁</t>
  </si>
  <si>
    <t xml:space="preserve">    其他人力资源和社会保障管理事务支出</t>
  </si>
  <si>
    <t xml:space="preserve">  民政管理事务</t>
  </si>
  <si>
    <t xml:space="preserve">    行政运行（民政管理事务）</t>
  </si>
  <si>
    <t xml:space="preserve">    基层政权和社区建设</t>
  </si>
  <si>
    <t xml:space="preserve">    其他民政管理事务支出</t>
  </si>
  <si>
    <t xml:space="preserve">  行政事业单位离退休</t>
  </si>
  <si>
    <t xml:space="preserve">    归口管理的行政单位离退休</t>
  </si>
  <si>
    <t xml:space="preserve">    事业单位离退休</t>
  </si>
  <si>
    <t xml:space="preserve">    机关事业单位基本养老保险缴费支出</t>
  </si>
  <si>
    <t xml:space="preserve">    机关事业单位职业年金缴费支出</t>
  </si>
  <si>
    <t xml:space="preserve">    其他行政事业单位离退休支出</t>
  </si>
  <si>
    <t xml:space="preserve">  企业改革补助</t>
  </si>
  <si>
    <t xml:space="preserve">    企业关闭破产补助</t>
  </si>
  <si>
    <t xml:space="preserve">  就业补助</t>
  </si>
  <si>
    <t xml:space="preserve">    其他就业补助支出</t>
  </si>
  <si>
    <t xml:space="preserve">  抚恤</t>
  </si>
  <si>
    <t xml:space="preserve">    义务兵优待</t>
  </si>
  <si>
    <t xml:space="preserve">    农村籍退役士兵老年生活补助</t>
  </si>
  <si>
    <t xml:space="preserve">    其他优抚支出</t>
  </si>
  <si>
    <t xml:space="preserve">  退役安置</t>
  </si>
  <si>
    <t xml:space="preserve">    退役士兵安置</t>
  </si>
  <si>
    <t xml:space="preserve">  社会福利</t>
  </si>
  <si>
    <t xml:space="preserve">    儿童福利</t>
  </si>
  <si>
    <t xml:space="preserve">    殡葬</t>
  </si>
  <si>
    <t xml:space="preserve">    社会福利事业单位</t>
  </si>
  <si>
    <t xml:space="preserve">  残疾人事业</t>
  </si>
  <si>
    <t xml:space="preserve">    行政运行（残疾人事业）</t>
  </si>
  <si>
    <t xml:space="preserve">    残疾人康复</t>
  </si>
  <si>
    <t xml:space="preserve">    残疾人就业和扶贫</t>
  </si>
  <si>
    <t xml:space="preserve">    残疾人生活和护理补贴</t>
  </si>
  <si>
    <t xml:space="preserve">    其他残疾人事业支出</t>
  </si>
  <si>
    <t xml:space="preserve">  自然灾害生活救助</t>
  </si>
  <si>
    <t xml:space="preserve">    地方自然灾害生活补助</t>
  </si>
  <si>
    <t xml:space="preserve">  红十字事业</t>
  </si>
  <si>
    <t xml:space="preserve">    行政运行（红十字事业）</t>
  </si>
  <si>
    <t xml:space="preserve">  最低生活保障</t>
  </si>
  <si>
    <t xml:space="preserve">    城市最低生活保障金支出</t>
  </si>
  <si>
    <t xml:space="preserve">    农村最低生活保障金支出</t>
  </si>
  <si>
    <t xml:space="preserve">  临时救助</t>
  </si>
  <si>
    <t xml:space="preserve">    临时救助支出</t>
  </si>
  <si>
    <t xml:space="preserve">  特困人员救助供养</t>
  </si>
  <si>
    <t xml:space="preserve">    城市特困人员救助供养支出</t>
  </si>
  <si>
    <t xml:space="preserve">    农村特困人员救助供养支出</t>
  </si>
  <si>
    <t xml:space="preserve">  其他生活救助</t>
  </si>
  <si>
    <t xml:space="preserve">    其他农村生活救助</t>
  </si>
  <si>
    <t xml:space="preserve">  财政对基本养老保险基金的补助</t>
  </si>
  <si>
    <t xml:space="preserve">    财政对城乡居民基本养老保险基金的补助</t>
  </si>
  <si>
    <t xml:space="preserve">  财政对其他社会保险基金的补助</t>
  </si>
  <si>
    <t xml:space="preserve">    其他财政对社会保险基金的补助</t>
  </si>
  <si>
    <t xml:space="preserve">  其他社会保障和就业支出</t>
  </si>
  <si>
    <t xml:space="preserve">    其他社会保障和就业支出</t>
  </si>
  <si>
    <t>卫生健康支出</t>
  </si>
  <si>
    <t xml:space="preserve">  卫生健康管理事务</t>
  </si>
  <si>
    <t xml:space="preserve">    行政运行（医疗卫生管理事务）</t>
  </si>
  <si>
    <t xml:space="preserve">  公立医院</t>
  </si>
  <si>
    <t xml:space="preserve">    综合医院</t>
  </si>
  <si>
    <t xml:space="preserve">    中医（民族）医院</t>
  </si>
  <si>
    <t xml:space="preserve">    精神病医院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</si>
  <si>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</si>
  <si>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</si>
  <si>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</si>
  <si>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</si>
  <si>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</si>
  <si>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</si>
  <si>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</si>
  <si>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</si>
  <si>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</si>
  <si>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基本公共卫生服务</t>
  </si>
  <si>
    <t xml:space="preserve">    重大公共卫生专项</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</si>
  <si>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</si>
  <si>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</si>
  <si>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</si>
  <si>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</si>
  <si>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</si>
  <si>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</si>
  <si>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</si>
  <si>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</si>
  <si>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食品和药品监督管理事务</t>
  </si>
  <si>
    <t xml:space="preserve">    食品安全事务</t>
  </si>
  <si>
    <t xml:space="preserve">  行政事业单位医疗</t>
  </si>
  <si>
    <t xml:space="preserve">    行政单位医疗</t>
  </si>
  <si>
    <t xml:space="preserve">    事业单位医疗</t>
  </si>
  <si>
    <t xml:space="preserve">    公务员医疗补助</t>
  </si>
  <si>
    <t xml:space="preserve">    其他行政事业单位医疗支出</t>
  </si>
  <si>
    <t xml:space="preserve">  医疗救助</t>
  </si>
  <si>
    <t xml:space="preserve">    城乡医疗救助</t>
  </si>
  <si>
    <t xml:space="preserve">  优抚对象医疗</t>
  </si>
  <si>
    <t xml:space="preserve">    优抚对象医疗补助</t>
  </si>
  <si>
    <t xml:space="preserve">    其他优抚对象医疗支出</t>
  </si>
  <si>
    <t xml:space="preserve">  其他卫生健康支出</t>
  </si>
  <si>
    <t xml:space="preserve">    其他卫生健康支出</t>
  </si>
  <si>
    <t>节能环保支出</t>
  </si>
  <si>
    <t xml:space="preserve">  环境保护管理事务</t>
  </si>
  <si>
    <t xml:space="preserve">    行政运行（环境保护管理事务）</t>
  </si>
  <si>
    <t xml:space="preserve">    其他环境保护管理事务支出</t>
  </si>
  <si>
    <t xml:space="preserve">  污染防治</t>
  </si>
  <si>
    <t xml:space="preserve">    水体</t>
  </si>
  <si>
    <t xml:space="preserve">  自然生态保护</t>
  </si>
  <si>
    <t xml:space="preserve">    农村环境保护</t>
  </si>
  <si>
    <t xml:space="preserve">  其他节能环保支出</t>
  </si>
  <si>
    <t xml:space="preserve">    其他节能环保支出</t>
  </si>
  <si>
    <t>城乡社区支出</t>
  </si>
  <si>
    <t xml:space="preserve">  城乡社区管理事务</t>
  </si>
  <si>
    <t xml:space="preserve">    行政运行（城乡社区管理事务）</t>
  </si>
  <si>
    <t xml:space="preserve">    一般行政管理事务（城乡社区管理事务）</t>
  </si>
  <si>
    <t xml:space="preserve">    城管执法</t>
  </si>
  <si>
    <t xml:space="preserve">    工程建设标准规范编制与监管</t>
  </si>
  <si>
    <t xml:space="preserve">    工程建设管理</t>
  </si>
  <si>
    <t xml:space="preserve">    其他城乡社区管理事务支出</t>
  </si>
  <si>
    <t xml:space="preserve">  城乡社区规划与管理</t>
  </si>
  <si>
    <t xml:space="preserve">    城乡社区规划与管理</t>
  </si>
  <si>
    <t xml:space="preserve">  城乡社区环境卫生</t>
  </si>
  <si>
    <t xml:space="preserve">    城乡社区环境卫生</t>
  </si>
  <si>
    <t xml:space="preserve">  其他城乡社区支出</t>
  </si>
  <si>
    <t xml:space="preserve">    其他城乡社区支出</t>
  </si>
  <si>
    <t>农林水支出</t>
  </si>
  <si>
    <t xml:space="preserve">  农业</t>
  </si>
  <si>
    <t xml:space="preserve">    行政运行（农业）</t>
  </si>
  <si>
    <t xml:space="preserve">    事业运行（农业）</t>
  </si>
  <si>
    <t xml:space="preserve">    科技转化与推广服务</t>
  </si>
  <si>
    <t xml:space="preserve">    病虫害控制</t>
  </si>
  <si>
    <t xml:space="preserve">    农产品质量安全</t>
  </si>
  <si>
    <t xml:space="preserve">    执法监管</t>
  </si>
  <si>
    <t xml:space="preserve">    统计监测与信息服务</t>
  </si>
  <si>
    <t xml:space="preserve">    农业生产支持补贴</t>
  </si>
  <si>
    <t xml:space="preserve">    农村公益事业</t>
  </si>
  <si>
    <t xml:space="preserve">    农业资源保护修复与利用</t>
  </si>
  <si>
    <t xml:space="preserve">    成品油价格改革对渔业的补贴</t>
  </si>
  <si>
    <t xml:space="preserve">    其他农业支出</t>
  </si>
  <si>
    <t xml:space="preserve">  林业和草原</t>
  </si>
  <si>
    <t xml:space="preserve">    行政运行（林业）</t>
  </si>
  <si>
    <t xml:space="preserve">    事业机构</t>
  </si>
  <si>
    <t xml:space="preserve">    森林生态效益补偿</t>
  </si>
  <si>
    <t xml:space="preserve">    自然保护区等管理</t>
  </si>
  <si>
    <t xml:space="preserve">    执法与监督</t>
  </si>
  <si>
    <t xml:space="preserve">    防灾减灾</t>
  </si>
  <si>
    <t xml:space="preserve">    其他林业和草原支出</t>
  </si>
  <si>
    <t xml:space="preserve">  水利</t>
  </si>
  <si>
    <t xml:space="preserve">    行政运行（水利）</t>
  </si>
  <si>
    <t xml:space="preserve">    农田水利</t>
  </si>
  <si>
    <t xml:space="preserve">    水质监测</t>
  </si>
  <si>
    <t xml:space="preserve">    江河湖库水系综合整治</t>
  </si>
  <si>
    <t xml:space="preserve">    其他水利支出</t>
  </si>
  <si>
    <t xml:space="preserve">  扶贫</t>
  </si>
  <si>
    <t xml:space="preserve">    生产发展</t>
  </si>
  <si>
    <t xml:space="preserve">    其他扶贫支出</t>
  </si>
  <si>
    <t xml:space="preserve">  农村综合改革</t>
  </si>
  <si>
    <t xml:space="preserve">    对村级一事一议的补助</t>
  </si>
  <si>
    <t xml:space="preserve">    对村民委员会和村党支部的补助</t>
  </si>
  <si>
    <t xml:space="preserve">    对村集体经济组织的补助</t>
  </si>
  <si>
    <t xml:space="preserve">    其他农村综合改革支出</t>
  </si>
  <si>
    <t xml:space="preserve">  其他农林水支出</t>
  </si>
  <si>
    <t xml:space="preserve">    其他农林水支出</t>
  </si>
  <si>
    <t>交通运输支出</t>
  </si>
  <si>
    <t xml:space="preserve">  公路水路运输</t>
  </si>
  <si>
    <t xml:space="preserve">    行政运行（公路水路运输）</t>
  </si>
  <si>
    <t xml:space="preserve">    公路养护（公路水路运输）</t>
  </si>
  <si>
    <t xml:space="preserve">    公路运输管理</t>
  </si>
  <si>
    <t xml:space="preserve">  成品油价格改革对交通运输的补贴</t>
  </si>
  <si>
    <t xml:space="preserve">    对城市公交的补贴</t>
  </si>
  <si>
    <t xml:space="preserve">  其他交通运输支出</t>
  </si>
  <si>
    <t xml:space="preserve">    其他交通运输支出</t>
  </si>
  <si>
    <t>资源勘探信息等支出</t>
  </si>
  <si>
    <t xml:space="preserve">  安全生产监管</t>
  </si>
  <si>
    <t xml:space="preserve">    行政运行（安全生产监管）</t>
  </si>
  <si>
    <t xml:space="preserve">    其他安全生产监管支出</t>
  </si>
  <si>
    <t xml:space="preserve">  国有资产监管</t>
  </si>
  <si>
    <t xml:space="preserve">    其他国有资产监管支出</t>
  </si>
  <si>
    <t>商业服务业等支出</t>
  </si>
  <si>
    <t xml:space="preserve">  商业流通事务</t>
  </si>
  <si>
    <t xml:space="preserve">    行政运行（商业流通事务）</t>
  </si>
  <si>
    <t xml:space="preserve">    其他商业流通事务支出</t>
  </si>
  <si>
    <t xml:space="preserve">  旅游业管理与服务支出</t>
  </si>
  <si>
    <t xml:space="preserve">    行政运行（旅游业管理与服务支出）</t>
  </si>
  <si>
    <t xml:space="preserve">    其他旅游业管理与服务支出</t>
  </si>
  <si>
    <t>自然资源海洋气象等支出</t>
  </si>
  <si>
    <t xml:space="preserve">  自然资源事务</t>
  </si>
  <si>
    <t xml:space="preserve">    行政运行（国土资源事务）</t>
  </si>
  <si>
    <t xml:space="preserve">    事业运行（国土资源事务）</t>
  </si>
  <si>
    <t xml:space="preserve">  地震事务</t>
  </si>
  <si>
    <t xml:space="preserve">    行政运行（地震事务）</t>
  </si>
  <si>
    <t xml:space="preserve">    地震灾害预防</t>
  </si>
  <si>
    <t xml:space="preserve">  气象事务</t>
  </si>
  <si>
    <t xml:space="preserve">    其他气象事务支出</t>
  </si>
  <si>
    <t>住房保障支出</t>
  </si>
  <si>
    <t xml:space="preserve">  保障性安居工程支出</t>
  </si>
  <si>
    <t xml:space="preserve">    棚户区改造</t>
  </si>
  <si>
    <t xml:space="preserve">    公共租赁住房</t>
  </si>
  <si>
    <t xml:space="preserve">    其他保障性安居工程支出</t>
  </si>
  <si>
    <t>粮油物资储备支出</t>
  </si>
  <si>
    <t xml:space="preserve">  粮油事务</t>
  </si>
  <si>
    <t xml:space="preserve">    粮食风险基金</t>
  </si>
  <si>
    <t xml:space="preserve">    其他粮油事务支出</t>
  </si>
  <si>
    <t xml:space="preserve">  重要商品储备</t>
  </si>
  <si>
    <t xml:space="preserve">    化肥储备</t>
  </si>
  <si>
    <t>灾害防治及应急管理支出</t>
  </si>
  <si>
    <t xml:space="preserve">  应急管理事务</t>
  </si>
  <si>
    <t xml:space="preserve">    其他应急管理支出</t>
  </si>
  <si>
    <t xml:space="preserve">  消防事务</t>
  </si>
  <si>
    <t xml:space="preserve">    其他消防事务支出</t>
  </si>
  <si>
    <t xml:space="preserve">    其他地震事务支出</t>
  </si>
  <si>
    <t xml:space="preserve">  自然灾害救灾及恢复重建支出</t>
  </si>
  <si>
    <t>预备费</t>
  </si>
  <si>
    <t xml:space="preserve">  预备费</t>
  </si>
  <si>
    <t xml:space="preserve">    预备费</t>
  </si>
  <si>
    <t>其他支出</t>
  </si>
  <si>
    <t xml:space="preserve">  其他支出</t>
  </si>
  <si>
    <t xml:space="preserve">    其他支出</t>
  </si>
  <si>
    <t>债务付息支出</t>
  </si>
  <si>
    <t xml:space="preserve">  地方政府一般债务付息支出</t>
  </si>
  <si>
    <t xml:space="preserve">    地方政府一般债券付息支出</t>
  </si>
  <si>
    <t xml:space="preserve">      返还性支出</t>
  </si>
  <si>
    <t xml:space="preserve">      一般性转移支付支出</t>
  </si>
  <si>
    <t xml:space="preserve">      专项转移支付支出</t>
  </si>
  <si>
    <t>备注：各级财政部门在依法公开政府预决算时，对涉密信息不予公开。部分内容涉密的，在确保安全的前提下，按照以下原则处理：（一）同一功能分类款级科目下，大部分项级科目涉密的，仅公开到该款级科目；（二）同一功能分类类级科目下，大部分款级科目涉密的，仅公开到该类级科目；（三）个别功能分类款级科目或项级科目涉密的，除不公开该涉密科目外，同一级次的“其他支出”科目也不公开。</t>
  </si>
  <si>
    <t>附表1-5</t>
  </si>
  <si>
    <t>2019年度本级一般公共预算支出经济分类情况表</t>
  </si>
  <si>
    <t>项   目</t>
  </si>
  <si>
    <t>合  计</t>
  </si>
  <si>
    <t>一、机关工资福利支出</t>
  </si>
  <si>
    <t>二、机关商品和服务支出</t>
  </si>
  <si>
    <t>三、机关资本性支出（一）</t>
  </si>
  <si>
    <t>四、机关资本性支出（二）</t>
  </si>
  <si>
    <t>五、对事业单位经常性补助</t>
  </si>
  <si>
    <t>六、对事业单位资本性补助</t>
  </si>
  <si>
    <t>七、对企业补助</t>
  </si>
  <si>
    <t>八、对企业资本性支出</t>
  </si>
  <si>
    <t>九、对个人和家庭的补助</t>
  </si>
  <si>
    <t>十、对社会保障基金补助</t>
  </si>
  <si>
    <t>十一、债务利息及费用支出</t>
  </si>
  <si>
    <t>十二、债务还本支出</t>
  </si>
  <si>
    <t>十三、转移性支出</t>
  </si>
  <si>
    <t>十四、预备费及预留</t>
  </si>
  <si>
    <t>十五、其他支出</t>
  </si>
  <si>
    <t>备注：考虑到2018年实行新的政府经济分类科目改革，2018年度预算公开时可暂不与上年数据比较。</t>
  </si>
  <si>
    <t>附表1-6</t>
  </si>
  <si>
    <t>2019年度本级一般公共预算基本支出经济分类情况表</t>
  </si>
  <si>
    <t>合   计</t>
  </si>
  <si>
    <t>工资奖金津补贴</t>
  </si>
  <si>
    <t>社会保障缴费</t>
  </si>
  <si>
    <t>住房公积金</t>
  </si>
  <si>
    <t>其他工资福利支出</t>
  </si>
  <si>
    <t>办公经费</t>
  </si>
  <si>
    <t>会议费</t>
  </si>
  <si>
    <t>培训费</t>
  </si>
  <si>
    <t>专用材料购置费</t>
  </si>
  <si>
    <t>委托业务费</t>
  </si>
  <si>
    <t>公务接待费</t>
  </si>
  <si>
    <t>因公出国（境）费用</t>
  </si>
  <si>
    <t>公务用车运行维护费</t>
  </si>
  <si>
    <t>维修（护）费</t>
  </si>
  <si>
    <t>其他商品和服务支出</t>
  </si>
  <si>
    <t>房屋建筑物购建</t>
  </si>
  <si>
    <t>基础设施建设</t>
  </si>
  <si>
    <t>公务用车购置</t>
  </si>
  <si>
    <t>土地征迁补偿和安置支出</t>
  </si>
  <si>
    <t>设备购置</t>
  </si>
  <si>
    <t>大型修缮</t>
  </si>
  <si>
    <t>其他资本性支出</t>
  </si>
  <si>
    <t>工资福利支出</t>
  </si>
  <si>
    <t>商品和服务支出</t>
  </si>
  <si>
    <t>其他对事业单位补助</t>
  </si>
  <si>
    <t>资本性支出（一）</t>
  </si>
  <si>
    <t>资本性支出（二）</t>
  </si>
  <si>
    <t>费用补贴</t>
  </si>
  <si>
    <t>利息补贴</t>
  </si>
  <si>
    <t>其他对企业补助</t>
  </si>
  <si>
    <t>对企业资本性支出（一）</t>
  </si>
  <si>
    <t>对企业资本性支出（二）</t>
  </si>
  <si>
    <t>社会福利和救助</t>
  </si>
  <si>
    <t>助学金</t>
  </si>
  <si>
    <t>个人农业生产补贴</t>
  </si>
  <si>
    <t>离退休费</t>
  </si>
  <si>
    <t>其他对个人和家庭补助</t>
  </si>
  <si>
    <t>对社会保险基金补助</t>
  </si>
  <si>
    <t>补充全国社会保障基金</t>
  </si>
  <si>
    <t>国内债务付息</t>
  </si>
  <si>
    <t>国外债务付息</t>
  </si>
  <si>
    <t>国内债务发行费用</t>
  </si>
  <si>
    <t>国外债务发行费用</t>
  </si>
  <si>
    <t>国内债务还本</t>
  </si>
  <si>
    <t>国外债务还本</t>
  </si>
  <si>
    <t>上下级政府间转移性支出</t>
  </si>
  <si>
    <t>援助其他地区支出</t>
  </si>
  <si>
    <t>债务转贷</t>
  </si>
  <si>
    <t>调出资金</t>
  </si>
  <si>
    <t>预留</t>
  </si>
  <si>
    <t>赠与</t>
  </si>
  <si>
    <t>国家赔偿费用支出</t>
  </si>
  <si>
    <t>对民间非营利组织和群众性自治组织补贴</t>
  </si>
  <si>
    <t>附表1-7</t>
  </si>
  <si>
    <t>2019年度一般公共预算对下税收返还和转移支付预算表（分项目）</t>
  </si>
  <si>
    <t> 单位：万元</t>
  </si>
  <si>
    <t>项目</t>
  </si>
  <si>
    <t>金额</t>
  </si>
  <si>
    <t>一、税收返还</t>
  </si>
  <si>
    <t>1.增值税和消费税税收返还支出</t>
  </si>
  <si>
    <t>2.所得税基数返还支出</t>
  </si>
  <si>
    <t>3.成品油税费改革税收返还支出</t>
  </si>
  <si>
    <t>二、一般性转移支付</t>
  </si>
  <si>
    <t>1.体制补助支出</t>
  </si>
  <si>
    <t>2.均衡性转移支付支出</t>
  </si>
  <si>
    <t>3.革命老区及边疆地区转移支付支出</t>
  </si>
  <si>
    <t>4.县级基本财力保障机制奖补资金支出</t>
  </si>
  <si>
    <t>5.结算补助支出</t>
  </si>
  <si>
    <t>6.成品油税费改革转移支付补助支出</t>
  </si>
  <si>
    <t>7.基层公检法司转移支付支出</t>
  </si>
  <si>
    <t>8.城乡义务教育转移支付支出</t>
  </si>
  <si>
    <t>9.基本养老金转移支付支出</t>
  </si>
  <si>
    <t>10.新型农村合作医疗等转移支付支出</t>
  </si>
  <si>
    <t>11.农村综合改革转移支付支出</t>
  </si>
  <si>
    <t>12.产粮（油）大县奖励资金支出</t>
  </si>
  <si>
    <t>13.重点生态功能区转移支付支出</t>
  </si>
  <si>
    <t>14.固定数额补助支出</t>
  </si>
  <si>
    <t>15.其他一般性转移支付支出</t>
  </si>
  <si>
    <t>三、专项转移支付</t>
  </si>
  <si>
    <t>1.一般公共服务支出</t>
  </si>
  <si>
    <t xml:space="preserve">   其中：××项目  …………</t>
  </si>
  <si>
    <t>2.国防支出</t>
  </si>
  <si>
    <t>3.公共安全支出</t>
  </si>
  <si>
    <t>4.教育支出</t>
  </si>
  <si>
    <t>5.科学技术支出</t>
  </si>
  <si>
    <t>6.文化体育与传媒支出</t>
  </si>
  <si>
    <t>7.社会保障和就业支出</t>
  </si>
  <si>
    <t>8.医疗卫生与计划生育支出</t>
  </si>
  <si>
    <t>9.节能环保支出</t>
  </si>
  <si>
    <t>10.城乡社区支出</t>
  </si>
  <si>
    <t>11.农林水支出</t>
  </si>
  <si>
    <t>12.交通运输支出</t>
  </si>
  <si>
    <t>13.资源勘探信息等支出</t>
  </si>
  <si>
    <t>14.商业服务业等支出</t>
  </si>
  <si>
    <t>15.国土海洋气象等支出</t>
  </si>
  <si>
    <t>16.住房保障支出</t>
  </si>
  <si>
    <t>17.粮油物资储备支出</t>
  </si>
  <si>
    <t>18.国债还本付息支出</t>
  </si>
  <si>
    <t>19.其他支出</t>
  </si>
  <si>
    <t xml:space="preserve">      其中：××项目  …………</t>
  </si>
  <si>
    <t>说明：本县所辖乡镇作为一级预算部门管理，未单独编制政府预算，为此未有一般公共预算对下税收返还和转移支付预算数据。</t>
  </si>
  <si>
    <t>附表1-8</t>
  </si>
  <si>
    <t>2019年度一般公共预算对下税收返还和转移支付预算表（分地区）</t>
  </si>
  <si>
    <t>地    区</t>
  </si>
  <si>
    <t>小计</t>
  </si>
  <si>
    <t>税收返还</t>
  </si>
  <si>
    <t>一般性转移支付</t>
  </si>
  <si>
    <t>专项转移支付</t>
  </si>
  <si>
    <t>××地区</t>
  </si>
  <si>
    <t>未落实到地区数</t>
  </si>
  <si>
    <t>附表1-9</t>
  </si>
  <si>
    <t>2019年度本级一般公共预算“三公”经费支出预算表</t>
  </si>
  <si>
    <t>合计</t>
  </si>
  <si>
    <t>1、因公出国（境）费用</t>
  </si>
  <si>
    <t>2、公务接待费</t>
  </si>
  <si>
    <t>3、公务用车购置及运行费</t>
  </si>
  <si>
    <t>其中：（1）公务用车运行费</t>
  </si>
  <si>
    <t xml:space="preserve">      （2）公务用车购置费</t>
  </si>
  <si>
    <t>备注：</t>
  </si>
  <si>
    <t xml:space="preserve">1.按照党中央、国务院有关文件及部门预算管理有关规定，“三公”经费包括因公出国（境）费、公务用车购置及运行费和公务接待费。（1）因公出国（境）费，指单位工作人员公务出国（境）的国际旅费、国外城市间交通费、住宿费、伙食费、培训费、公杂费等支出。（2）公务用车购置及运行费，指单位公务用车购置费(含车辆购置税、牌照费)及燃料费、维修费、过桥过路费、保险费、安全奖励费用等支出，公务用车指车改后单位按规定保留的用于履行公务的机动车辆，包括领导干部用车、一般公务用车和执法执勤用车等。（3）公务接待费，指单位按规定开支的各类公务接待（含外宾接待）费用。     </t>
  </si>
  <si>
    <t>2.经汇总，本级2019年使用一般公共预算拨款安排的“三公”经费预算数为1383万元，比上年预算数减少126万元。其中，因公出国（境）经费0万元，与上年预算数相比下降（增长）0%；公务接待费715万元，与上年预算数相比下降8.22%；公务用车购置经费0万元，与上年预算数相比下降（增长）0%；公务用车运行经费668万元，与上年预算数相比下降8.49%。“三公”经费预算下降的主要原因是严格依据八项规定厉行节约形成公务用车运行费减少。</t>
  </si>
  <si>
    <t>附表1-10</t>
  </si>
  <si>
    <t>2019年度政府性基金收入预算表</t>
  </si>
  <si>
    <t>项      目</t>
  </si>
  <si>
    <t>非税收入</t>
  </si>
  <si>
    <t xml:space="preserve">   政府性基金收入</t>
  </si>
  <si>
    <t xml:space="preserve">      港口建设费收入</t>
  </si>
  <si>
    <t xml:space="preserve">      国家电影事业发展专项资金收入</t>
  </si>
  <si>
    <t xml:space="preserve">      国有土地收益基金收入</t>
  </si>
  <si>
    <t xml:space="preserve">      农业土地开发资金收入</t>
  </si>
  <si>
    <t xml:space="preserve">      国有土地使用权出让收入</t>
  </si>
  <si>
    <t xml:space="preserve">      大中型水库库区基金收入</t>
  </si>
  <si>
    <t xml:space="preserve">      彩票公益金收入</t>
  </si>
  <si>
    <t xml:space="preserve">      城市基础设施配套费收入</t>
  </si>
  <si>
    <t xml:space="preserve">      小型水库移民扶助基金收入</t>
  </si>
  <si>
    <t xml:space="preserve">      国家重大水利工程建设基金收入</t>
  </si>
  <si>
    <t xml:space="preserve">      污水处理费收入</t>
  </si>
  <si>
    <t xml:space="preserve">      彩票发行机构和彩票销售机构的业务费用</t>
  </si>
  <si>
    <t xml:space="preserve">      其他政府性基金收入</t>
  </si>
  <si>
    <t>本年收入小计</t>
  </si>
  <si>
    <t>债务收入</t>
  </si>
  <si>
    <t>转移性收入</t>
  </si>
  <si>
    <t xml:space="preserve">      上级补助收入</t>
  </si>
  <si>
    <t xml:space="preserve">      下级上解收入</t>
  </si>
  <si>
    <t xml:space="preserve">      上年结余收入</t>
  </si>
  <si>
    <t xml:space="preserve">      调入资金</t>
  </si>
  <si>
    <t xml:space="preserve">      债务转贷收入 </t>
  </si>
  <si>
    <t>附表1-11</t>
  </si>
  <si>
    <t>2019年度政府性基金支出预算表</t>
  </si>
  <si>
    <t>一、文化体育与传媒支出</t>
  </si>
  <si>
    <t>二、社会保障和就业支出</t>
  </si>
  <si>
    <t>三、节能环保支出</t>
  </si>
  <si>
    <t>四、城乡社区支出</t>
  </si>
  <si>
    <t>五、农林水支出</t>
  </si>
  <si>
    <t>六、交通运输支出</t>
  </si>
  <si>
    <t>七、资源勘探信息等支出</t>
  </si>
  <si>
    <t>八、商业服务业等支出</t>
  </si>
  <si>
    <t>九、其他支出</t>
  </si>
  <si>
    <t>十、债务付息支出</t>
  </si>
  <si>
    <t>十一、债务发行费用支出</t>
  </si>
  <si>
    <t>本年支出小计</t>
  </si>
  <si>
    <t>补助下级支出</t>
  </si>
  <si>
    <t>上解上级支出</t>
  </si>
  <si>
    <t xml:space="preserve">债务转贷支出 </t>
  </si>
  <si>
    <t>年终结余</t>
  </si>
  <si>
    <t>附表1-12</t>
  </si>
  <si>
    <t>2019年度本级政府性基金收入预算表</t>
  </si>
  <si>
    <t>附表1-13</t>
  </si>
  <si>
    <t>2019年度本级政府性基金支出预算表</t>
  </si>
  <si>
    <t xml:space="preserve">  大中型水库移民后期扶持基金支出</t>
  </si>
  <si>
    <t xml:space="preserve">    移民补助（大中型水库移民后期扶持基金支出）</t>
  </si>
  <si>
    <t xml:space="preserve">  国有土地使用权出让收入及对应专项债务收入安排的支出</t>
  </si>
  <si>
    <t xml:space="preserve">    城市建设支出</t>
  </si>
  <si>
    <t xml:space="preserve">    农村基础设施建设支出</t>
  </si>
  <si>
    <t xml:space="preserve">    土地出让业务支出</t>
  </si>
  <si>
    <t xml:space="preserve">    其他国有土地使用权出让收入安排的支出</t>
  </si>
  <si>
    <t xml:space="preserve">  国有土地收益基金及对应专项债务收入安排的支出</t>
  </si>
  <si>
    <t xml:space="preserve">    其他国有土地收益基金支出</t>
  </si>
  <si>
    <t xml:space="preserve">  农业土地开发资金安排的支出</t>
  </si>
  <si>
    <t xml:space="preserve">    农业土地开发资金安排的支出</t>
  </si>
  <si>
    <t xml:space="preserve">  城市基础设施配套费安排的支出</t>
  </si>
  <si>
    <t xml:space="preserve">    城市公共设施（城市基础设施配套费安排的支出）</t>
  </si>
  <si>
    <t xml:space="preserve">    城市环境卫生（城市基础设施配套费安排的支出）</t>
  </si>
  <si>
    <t xml:space="preserve">    其他城市基础设施配套费安排的支出</t>
  </si>
  <si>
    <t xml:space="preserve">  污水处理费安排的支出</t>
  </si>
  <si>
    <t xml:space="preserve">    污水处理设施建设和运营</t>
  </si>
  <si>
    <t xml:space="preserve">    代征手续费</t>
  </si>
  <si>
    <t xml:space="preserve">  彩票公益金安排的支出</t>
  </si>
  <si>
    <t xml:space="preserve">    用于社会福利的彩票公益金支出</t>
  </si>
  <si>
    <t xml:space="preserve">    用于体育事业的彩票公益金支出</t>
  </si>
  <si>
    <t xml:space="preserve">    用于残疾人事业的彩票公益金支出</t>
  </si>
  <si>
    <t xml:space="preserve">    用于其他社会公益事业的彩票公益金支出</t>
  </si>
  <si>
    <t xml:space="preserve">  地方政府专项债务付息支出</t>
  </si>
  <si>
    <t xml:space="preserve">    国有土地使用权出让金债务付息支出</t>
  </si>
  <si>
    <t>附表1-14</t>
  </si>
  <si>
    <t>2019年度政府性基金转移支付预算表</t>
  </si>
  <si>
    <t>……</t>
  </si>
  <si>
    <t>说明：本县所辖乡镇作为一级预算部门管理，未单独编制政府预算，为此未有政府性基金对下税收返还和转移支付预算数据。</t>
  </si>
  <si>
    <t>附表1-15</t>
  </si>
  <si>
    <t>2019年度国有资本经营收入预算表</t>
  </si>
  <si>
    <t>一、利润收入</t>
  </si>
  <si>
    <t>二、股利、股息收入</t>
  </si>
  <si>
    <t>三、产权转让收入</t>
  </si>
  <si>
    <t>四、清算收入</t>
  </si>
  <si>
    <t>五、其他国有资本经营预算收入</t>
  </si>
  <si>
    <t xml:space="preserve">    国有资本经营预算转移支付收入</t>
  </si>
  <si>
    <t xml:space="preserve">    上年结转收入</t>
  </si>
  <si>
    <t>附表1-16</t>
  </si>
  <si>
    <t>2019年度国有资本经营支出预算表</t>
  </si>
  <si>
    <t>一、解决历史遗留问题及改革成本支出</t>
  </si>
  <si>
    <t>二、国有企业资本金注入</t>
  </si>
  <si>
    <t>三、国有企业政策性补贴</t>
  </si>
  <si>
    <t>四、金融国有资本经营预算支出</t>
  </si>
  <si>
    <t>五、其他国有资本经营预算支出</t>
  </si>
  <si>
    <t xml:space="preserve">    国有资本经营预算转移支付支出</t>
  </si>
  <si>
    <t xml:space="preserve">    调出资金</t>
  </si>
  <si>
    <t>附表1-17</t>
  </si>
  <si>
    <t>2019年度本级国有资本经营收入预算表</t>
  </si>
  <si>
    <t>其中：永泰县燃料公司利润收入</t>
  </si>
  <si>
    <t>永泰县百货公司利润收入</t>
  </si>
  <si>
    <t>永泰县物联公司利润收入</t>
  </si>
  <si>
    <t>永泰县商业总公司利润收入</t>
  </si>
  <si>
    <t>永泰县食品厂利润收入</t>
  </si>
  <si>
    <t>永泰县食品公司利润收入</t>
  </si>
  <si>
    <t>永泰县副食品公司利润收入</t>
  </si>
  <si>
    <t>永泰县五交化公司利润收入</t>
  </si>
  <si>
    <t>永泰县医药公司利润收入</t>
  </si>
  <si>
    <t>永泰县农业机械公司利润收入</t>
  </si>
  <si>
    <t>永泰县营林公司利润收入</t>
  </si>
  <si>
    <t>永泰县北斗农场利润收入</t>
  </si>
  <si>
    <t>永泰县供销总公司利润收入</t>
  </si>
  <si>
    <t>永泰县城投公司利润收入</t>
  </si>
  <si>
    <t>福建省大樟实业有限公司利润收入</t>
  </si>
  <si>
    <t xml:space="preserve">  其中：国有控股公司股利、股息收入</t>
  </si>
  <si>
    <t xml:space="preserve"> 国有参股公司股利、股息收入</t>
  </si>
  <si>
    <t xml:space="preserve"> 金融企业股利、股息收入</t>
  </si>
  <si>
    <t xml:space="preserve"> 其他国有企业股利、股息收入</t>
  </si>
  <si>
    <t>附表1-18</t>
  </si>
  <si>
    <t>2019年度本级国有资本经营支出预算表</t>
  </si>
  <si>
    <t>当年预算数为
上年预算数的％</t>
  </si>
  <si>
    <t xml:space="preserve"> 其中：厂办大集体改革支出</t>
  </si>
  <si>
    <t>“三供一业”移交补助支出</t>
  </si>
  <si>
    <t>国有企业办职教幼教补助支出</t>
  </si>
  <si>
    <t>国有企业办公共服务机构移交补助支出</t>
  </si>
  <si>
    <t>国有企业退休人员社会化管理补助支出</t>
  </si>
  <si>
    <t>国有企业棚户区改造支出</t>
  </si>
  <si>
    <t>国有企业改革成本支出</t>
  </si>
  <si>
    <t>离休干部医药补助支出</t>
  </si>
  <si>
    <t>其他解决历史遗留问题及改革成本支出</t>
  </si>
  <si>
    <t xml:space="preserve"> 其中：国有经济结构调整支出</t>
  </si>
  <si>
    <t>公益性设施投资支出</t>
  </si>
  <si>
    <t>前瞻性战略性产业发展支出</t>
  </si>
  <si>
    <t>生态环境保护支出</t>
  </si>
  <si>
    <t>支持科技进步支出</t>
  </si>
  <si>
    <t>保障国有经济安全支出</t>
  </si>
  <si>
    <t>对外投资合作支出</t>
  </si>
  <si>
    <t>其他国有企业资本金注入</t>
  </si>
  <si>
    <t xml:space="preserve"> 其中：国有企业政策性补贴</t>
  </si>
  <si>
    <t xml:space="preserve"> 其中：资本性支出</t>
  </si>
  <si>
    <t xml:space="preserve">       改革性支出</t>
  </si>
  <si>
    <t xml:space="preserve">       其他金融国有资本经营预算支出</t>
  </si>
  <si>
    <t>本年支出合计</t>
  </si>
  <si>
    <t>附表1-19</t>
  </si>
  <si>
    <t>2019年度社会保险基金预算收入表</t>
  </si>
  <si>
    <t>当年预算数为
上年执行数的％</t>
  </si>
  <si>
    <t>一、企业职工基本养老保险基金收入</t>
  </si>
  <si>
    <t>二、城乡居民基本养老保险基金收入</t>
  </si>
  <si>
    <t>三、机关事业单位基本养老保险基金收入</t>
  </si>
  <si>
    <t>四、职工基本医疗保险基金收入</t>
  </si>
  <si>
    <t>五、居民基本医疗保险基金收入</t>
  </si>
  <si>
    <r>
      <rPr>
        <sz val="11"/>
        <color indexed="8"/>
        <rFont val="Times New Roman"/>
        <charset val="134"/>
      </rPr>
      <t xml:space="preserve"> (</t>
    </r>
    <r>
      <rPr>
        <sz val="11"/>
        <color indexed="8"/>
        <rFont val="宋体"/>
        <charset val="134"/>
      </rPr>
      <t>一</t>
    </r>
    <r>
      <rPr>
        <sz val="11"/>
        <color indexed="8"/>
        <rFont val="Times New Roman"/>
        <charset val="134"/>
      </rPr>
      <t xml:space="preserve">) </t>
    </r>
    <r>
      <rPr>
        <sz val="11"/>
        <color indexed="8"/>
        <rFont val="宋体"/>
        <charset val="134"/>
      </rPr>
      <t>城乡居民基本医疗保险基金收入</t>
    </r>
  </si>
  <si>
    <t>(二) 新型农村合作医疗基金收入</t>
  </si>
  <si>
    <r>
      <rPr>
        <sz val="11"/>
        <color indexed="8"/>
        <rFont val="Times New Roman"/>
        <charset val="134"/>
      </rPr>
      <t xml:space="preserve"> (</t>
    </r>
    <r>
      <rPr>
        <sz val="11"/>
        <color indexed="8"/>
        <rFont val="宋体"/>
        <charset val="134"/>
      </rPr>
      <t>三</t>
    </r>
    <r>
      <rPr>
        <sz val="11"/>
        <color indexed="8"/>
        <rFont val="Times New Roman"/>
        <charset val="134"/>
      </rPr>
      <t xml:space="preserve">) </t>
    </r>
    <r>
      <rPr>
        <sz val="11"/>
        <color indexed="8"/>
        <rFont val="宋体"/>
        <charset val="134"/>
      </rPr>
      <t>城镇居民基本医疗保险基金收入</t>
    </r>
  </si>
  <si>
    <t>六、工伤保险基金收入</t>
  </si>
  <si>
    <t>七、失业保险基金收入</t>
  </si>
  <si>
    <t>八、生育保险基金收入</t>
  </si>
  <si>
    <t>合    计</t>
  </si>
  <si>
    <t>附表1-20</t>
  </si>
  <si>
    <t>2019年度社会保险基金预算支出表</t>
  </si>
  <si>
    <t>一、企业职工基本养老保险基金支出</t>
  </si>
  <si>
    <t>二、城乡居民基本养老保险基金支出</t>
  </si>
  <si>
    <t>三、机关事业单位基本养老保险基金支出</t>
  </si>
  <si>
    <t>四、职工基本医疗保险基金支出</t>
  </si>
  <si>
    <t>五、居民基本医疗保险基金支出</t>
  </si>
  <si>
    <t xml:space="preserve"> (一) 城乡居民基本医疗保险基金支出</t>
  </si>
  <si>
    <t>(二) 新型农村合作医疗基金支出</t>
  </si>
  <si>
    <t xml:space="preserve"> (三) 城镇居民基本医疗保险基金支出</t>
  </si>
  <si>
    <t>六、工伤保险基金支出</t>
  </si>
  <si>
    <t>七、失业保险基金支出</t>
  </si>
  <si>
    <t>八、生育保险基金支出</t>
  </si>
  <si>
    <t>附表1-21</t>
  </si>
  <si>
    <t>2019年度本级社会保险基金预算收入表</t>
  </si>
  <si>
    <t>项　目</t>
  </si>
  <si>
    <t xml:space="preserve">    其中：保险费收入</t>
  </si>
  <si>
    <t xml:space="preserve">          财政补贴收入</t>
  </si>
  <si>
    <t xml:space="preserve">          利息收入</t>
  </si>
  <si>
    <t xml:space="preserve">          其他收入</t>
  </si>
  <si>
    <t xml:space="preserve">          动用上年结余收入</t>
  </si>
  <si>
    <t xml:space="preserve"> (一) 城乡居民基本医疗保险基金收入</t>
  </si>
  <si>
    <t xml:space="preserve"> (三) 城镇居民基本医疗保险基金收入</t>
  </si>
  <si>
    <r>
      <rPr>
        <sz val="11"/>
        <color indexed="8"/>
        <rFont val="Times New Roman"/>
        <charset val="134"/>
      </rPr>
      <t xml:space="preserve">       </t>
    </r>
    <r>
      <rPr>
        <sz val="11"/>
        <color indexed="8"/>
        <rFont val="宋体"/>
        <charset val="134"/>
      </rPr>
      <t>其中：保险费收入</t>
    </r>
  </si>
  <si>
    <r>
      <rPr>
        <sz val="11"/>
        <color indexed="8"/>
        <rFont val="Times New Roman"/>
        <charset val="134"/>
      </rPr>
      <t xml:space="preserve">                  </t>
    </r>
    <r>
      <rPr>
        <sz val="11"/>
        <color indexed="8"/>
        <rFont val="宋体"/>
        <charset val="134"/>
      </rPr>
      <t>财政补贴收入</t>
    </r>
  </si>
  <si>
    <r>
      <rPr>
        <sz val="11"/>
        <color indexed="8"/>
        <rFont val="Times New Roman"/>
        <charset val="134"/>
      </rPr>
      <t xml:space="preserve">                  </t>
    </r>
    <r>
      <rPr>
        <sz val="11"/>
        <color indexed="8"/>
        <rFont val="宋体"/>
        <charset val="134"/>
      </rPr>
      <t>利息收入</t>
    </r>
  </si>
  <si>
    <t>附表1-22</t>
  </si>
  <si>
    <t>2019年度本级社会保险基金预算支出表</t>
  </si>
  <si>
    <t xml:space="preserve">    其中：基本养老金</t>
  </si>
  <si>
    <t xml:space="preserve">          医疗补助金</t>
  </si>
  <si>
    <t xml:space="preserve">          丧葬抚恤补助</t>
  </si>
  <si>
    <t xml:space="preserve">          其他企业职工基本养老保险基金支出</t>
  </si>
  <si>
    <t xml:space="preserve">    其中：基础养老金支出</t>
  </si>
  <si>
    <t xml:space="preserve">          个人账户养老金支出</t>
  </si>
  <si>
    <t xml:space="preserve">          丧葬抚恤补助支出</t>
  </si>
  <si>
    <t xml:space="preserve">          其他城乡居民基本养老保险基金支出</t>
  </si>
  <si>
    <t xml:space="preserve">    其中：基本养老金支出</t>
  </si>
  <si>
    <t xml:space="preserve">          其他机关事业单位基本养老保险基金支出</t>
  </si>
  <si>
    <t xml:space="preserve">    其中：职工基本医疗保险统筹基金</t>
  </si>
  <si>
    <t xml:space="preserve">          职工医疗保险个人账户基金</t>
  </si>
  <si>
    <t xml:space="preserve">          其他职工基本医疗保险基金支出</t>
  </si>
  <si>
    <t xml:space="preserve">    其中：城乡居民基本医疗保险基金医疗待遇支出</t>
  </si>
  <si>
    <t xml:space="preserve">          大病医疗保险支出</t>
  </si>
  <si>
    <t xml:space="preserve">          其他城乡居民基本医疗保险基金支出</t>
  </si>
  <si>
    <t xml:space="preserve">     其中：新型农村合作医疗基金医疗待遇支出</t>
  </si>
  <si>
    <t xml:space="preserve">           大病医疗保险支出</t>
  </si>
  <si>
    <t xml:space="preserve">           其他新型农村合作医疗基金支出</t>
  </si>
  <si>
    <t xml:space="preserve">     其中：城镇居民基本医疗保险基金医疗待遇支出</t>
  </si>
  <si>
    <t xml:space="preserve">           其他城镇居民基本医疗保险基金支出</t>
  </si>
  <si>
    <t xml:space="preserve">    其中：工伤保险待遇支出</t>
  </si>
  <si>
    <t xml:space="preserve">          劳动能力鉴定支出</t>
  </si>
  <si>
    <t xml:space="preserve">          工伤预防费用支出</t>
  </si>
  <si>
    <t xml:space="preserve">          其他工伤保险基金支出</t>
  </si>
  <si>
    <t xml:space="preserve">    其中：失业保险金</t>
  </si>
  <si>
    <t xml:space="preserve">          医疗保险费</t>
  </si>
  <si>
    <t xml:space="preserve">          职业培训和职业介绍补贴</t>
  </si>
  <si>
    <t xml:space="preserve">          其他失业保险基金支出</t>
  </si>
  <si>
    <t xml:space="preserve">    其中：生育医疗费用支出</t>
  </si>
  <si>
    <t xml:space="preserve">          生育津贴支出</t>
  </si>
  <si>
    <t xml:space="preserve">          其他生育保险基金支出</t>
  </si>
</sst>
</file>

<file path=xl/styles.xml><?xml version="1.0" encoding="utf-8"?>
<styleSheet xmlns="http://schemas.openxmlformats.org/spreadsheetml/2006/main">
  <numFmts count="23">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 numFmtId="176" formatCode="0.00_ ;[Red]\-0.00\ "/>
    <numFmt numFmtId="177" formatCode="_-* #,##0.00_-;\-* #,##0.00_-;_-* &quot;-&quot;??_-;_-@_-"/>
    <numFmt numFmtId="178" formatCode="_-\¥* #,##0_-;\-\¥* #,##0_-;_-\¥* &quot;-&quot;_-;_-@_-"/>
    <numFmt numFmtId="179" formatCode="0.00_ "/>
    <numFmt numFmtId="180" formatCode="#,##0.000_ "/>
    <numFmt numFmtId="181" formatCode="_ \¥* #,##0.00_ ;_ \¥* \-#,##0.00_ ;_ \¥* &quot;-&quot;??_ ;_ @_ "/>
    <numFmt numFmtId="182" formatCode="0.0%"/>
    <numFmt numFmtId="183" formatCode="#,##0;\(#,##0\)"/>
    <numFmt numFmtId="184" formatCode="_-* #,##0.0000_-;\-* #,##0.0000_-;_-* &quot;-&quot;??_-;_-@_-"/>
    <numFmt numFmtId="185" formatCode="#,##0_ "/>
    <numFmt numFmtId="186" formatCode="0.0"/>
    <numFmt numFmtId="187" formatCode="_(* #,##0.00_);_(* \(#,##0.00\);_(* &quot;-&quot;??_);_(@_)"/>
    <numFmt numFmtId="188" formatCode="\$#,##0.00;\(\$#,##0.00\)"/>
    <numFmt numFmtId="189" formatCode="\$#,##0;\(\$#,##0\)"/>
    <numFmt numFmtId="190" formatCode="_(&quot;$&quot;* #,##0.00_);_(&quot;$&quot;* \(#,##0.00\);_(&quot;$&quot;* &quot;-&quot;??_);_(@_)"/>
    <numFmt numFmtId="191" formatCode="_-* #,##0_-;\-* #,##0_-;_-* &quot;-&quot;_-;_-@_-"/>
    <numFmt numFmtId="192" formatCode="#,##0;\-#,##0;&quot;-&quot;"/>
    <numFmt numFmtId="193" formatCode="#,##0_ ;[Red]\-#,##0\ "/>
    <numFmt numFmtId="194" formatCode="_-&quot;$&quot;* #,##0_-;\-&quot;$&quot;* #,##0_-;_-&quot;$&quot;* &quot;-&quot;_-;_-@_-"/>
  </numFmts>
  <fonts count="85">
    <font>
      <sz val="12"/>
      <name val="宋体"/>
      <charset val="134"/>
    </font>
    <font>
      <b/>
      <sz val="16"/>
      <color indexed="8"/>
      <name val="方正小标宋_GBK"/>
      <charset val="134"/>
    </font>
    <font>
      <sz val="12"/>
      <color indexed="9"/>
      <name val="宋体"/>
      <charset val="134"/>
    </font>
    <font>
      <sz val="11"/>
      <color indexed="8"/>
      <name val="黑体"/>
      <charset val="134"/>
    </font>
    <font>
      <b/>
      <sz val="11"/>
      <name val="宋体"/>
      <charset val="134"/>
    </font>
    <font>
      <b/>
      <sz val="11"/>
      <name val="宋体"/>
      <charset val="134"/>
      <scheme val="major"/>
    </font>
    <font>
      <b/>
      <sz val="11"/>
      <color indexed="8"/>
      <name val="宋体"/>
      <charset val="134"/>
    </font>
    <font>
      <sz val="11"/>
      <name val="宋体"/>
      <charset val="134"/>
    </font>
    <font>
      <sz val="11"/>
      <color indexed="8"/>
      <name val="Times New Roman"/>
      <charset val="134"/>
    </font>
    <font>
      <sz val="11"/>
      <color indexed="8"/>
      <name val="宋体"/>
      <charset val="134"/>
    </font>
    <font>
      <b/>
      <sz val="12"/>
      <name val="宋体"/>
      <charset val="134"/>
    </font>
    <font>
      <b/>
      <sz val="16"/>
      <name val="方正小标宋_GBK"/>
      <charset val="134"/>
    </font>
    <font>
      <sz val="11"/>
      <name val="宋体"/>
      <charset val="134"/>
      <scheme val="minor"/>
    </font>
    <font>
      <sz val="10"/>
      <name val="宋体"/>
      <charset val="134"/>
      <scheme val="minor"/>
    </font>
    <font>
      <sz val="12"/>
      <color indexed="8"/>
      <name val="宋体"/>
      <charset val="134"/>
    </font>
    <font>
      <sz val="11"/>
      <color indexed="8"/>
      <name val="宋体"/>
      <charset val="134"/>
      <scheme val="minor"/>
    </font>
    <font>
      <sz val="11"/>
      <name val="宋体"/>
      <charset val="134"/>
      <scheme val="major"/>
    </font>
    <font>
      <b/>
      <sz val="11"/>
      <color indexed="8"/>
      <name val="宋体"/>
      <charset val="134"/>
      <scheme val="minor"/>
    </font>
    <font>
      <b/>
      <sz val="12"/>
      <color indexed="8"/>
      <name val="宋体"/>
      <charset val="134"/>
      <scheme val="minor"/>
    </font>
    <font>
      <sz val="12"/>
      <name val="华文楷体"/>
      <charset val="134"/>
    </font>
    <font>
      <b/>
      <sz val="11"/>
      <name val="宋体"/>
      <charset val="134"/>
      <scheme val="minor"/>
    </font>
    <font>
      <b/>
      <sz val="16"/>
      <color theme="1"/>
      <name val="方正小标宋_GBK"/>
      <charset val="134"/>
    </font>
    <font>
      <sz val="11"/>
      <name val="华文楷体"/>
      <charset val="134"/>
    </font>
    <font>
      <sz val="11"/>
      <name val="楷体"/>
      <charset val="134"/>
    </font>
    <font>
      <b/>
      <sz val="11"/>
      <color indexed="8"/>
      <name val="楷体"/>
      <charset val="134"/>
    </font>
    <font>
      <sz val="9"/>
      <color indexed="8"/>
      <name val="宋体"/>
      <charset val="134"/>
    </font>
    <font>
      <sz val="11"/>
      <color indexed="8"/>
      <name val="楷体"/>
      <charset val="134"/>
    </font>
    <font>
      <sz val="9"/>
      <color indexed="8"/>
      <name val="楷体"/>
      <charset val="134"/>
    </font>
    <font>
      <sz val="10"/>
      <name val="宋体"/>
      <charset val="134"/>
    </font>
    <font>
      <sz val="9"/>
      <name val="宋体"/>
      <charset val="134"/>
    </font>
    <font>
      <sz val="11"/>
      <color indexed="8"/>
      <name val="华文楷体"/>
      <charset val="134"/>
    </font>
    <font>
      <sz val="12"/>
      <name val="黑体"/>
      <charset val="134"/>
    </font>
    <font>
      <sz val="11"/>
      <name val="黑体"/>
      <charset val="134"/>
    </font>
    <font>
      <sz val="16"/>
      <name val="宋体"/>
      <charset val="134"/>
    </font>
    <font>
      <b/>
      <sz val="18"/>
      <name val="方正小标宋_GBK"/>
      <charset val="134"/>
    </font>
    <font>
      <b/>
      <sz val="12"/>
      <name val="楷体"/>
      <charset val="134"/>
    </font>
    <font>
      <sz val="12"/>
      <name val="宋体"/>
      <charset val="134"/>
      <scheme val="minor"/>
    </font>
    <font>
      <sz val="11"/>
      <color indexed="42"/>
      <name val="宋体"/>
      <charset val="134"/>
    </font>
    <font>
      <sz val="11"/>
      <color indexed="62"/>
      <name val="宋体"/>
      <charset val="134"/>
    </font>
    <font>
      <b/>
      <sz val="15"/>
      <color indexed="62"/>
      <name val="宋体"/>
      <charset val="134"/>
    </font>
    <font>
      <sz val="12"/>
      <color theme="1"/>
      <name val="宋体"/>
      <charset val="134"/>
      <scheme val="minor"/>
    </font>
    <font>
      <sz val="11"/>
      <color indexed="20"/>
      <name val="宋体"/>
      <charset val="134"/>
    </font>
    <font>
      <sz val="11"/>
      <color indexed="9"/>
      <name val="宋体"/>
      <charset val="134"/>
    </font>
    <font>
      <sz val="11"/>
      <color indexed="52"/>
      <name val="宋体"/>
      <charset val="134"/>
    </font>
    <font>
      <b/>
      <sz val="11"/>
      <color indexed="56"/>
      <name val="宋体"/>
      <charset val="134"/>
    </font>
    <font>
      <sz val="11"/>
      <color indexed="17"/>
      <name val="宋体"/>
      <charset val="134"/>
    </font>
    <font>
      <b/>
      <sz val="11"/>
      <color indexed="63"/>
      <name val="宋体"/>
      <charset val="134"/>
    </font>
    <font>
      <b/>
      <sz val="21"/>
      <name val="楷体_GB2312"/>
      <charset val="134"/>
    </font>
    <font>
      <u/>
      <sz val="12"/>
      <color indexed="36"/>
      <name val="宋体"/>
      <charset val="134"/>
    </font>
    <font>
      <b/>
      <sz val="15"/>
      <color indexed="56"/>
      <name val="宋体"/>
      <charset val="134"/>
    </font>
    <font>
      <b/>
      <sz val="11"/>
      <color indexed="52"/>
      <name val="宋体"/>
      <charset val="134"/>
    </font>
    <font>
      <u/>
      <sz val="11"/>
      <color rgb="FF800080"/>
      <name val="宋体"/>
      <charset val="0"/>
      <scheme val="minor"/>
    </font>
    <font>
      <sz val="11"/>
      <color indexed="10"/>
      <name val="宋体"/>
      <charset val="134"/>
    </font>
    <font>
      <u/>
      <sz val="11"/>
      <color rgb="FF0000FF"/>
      <name val="宋体"/>
      <charset val="0"/>
      <scheme val="minor"/>
    </font>
    <font>
      <i/>
      <sz val="11"/>
      <color indexed="23"/>
      <name val="宋体"/>
      <charset val="134"/>
    </font>
    <font>
      <sz val="11"/>
      <color theme="1"/>
      <name val="宋体"/>
      <charset val="134"/>
      <scheme val="minor"/>
    </font>
    <font>
      <b/>
      <sz val="18"/>
      <color indexed="62"/>
      <name val="宋体"/>
      <charset val="134"/>
    </font>
    <font>
      <b/>
      <sz val="13"/>
      <color indexed="56"/>
      <name val="宋体"/>
      <charset val="134"/>
    </font>
    <font>
      <b/>
      <sz val="11"/>
      <color indexed="9"/>
      <name val="宋体"/>
      <charset val="134"/>
    </font>
    <font>
      <b/>
      <sz val="18"/>
      <color theme="3"/>
      <name val="宋体"/>
      <charset val="134"/>
      <scheme val="major"/>
    </font>
    <font>
      <b/>
      <sz val="18"/>
      <color indexed="56"/>
      <name val="宋体"/>
      <charset val="134"/>
    </font>
    <font>
      <sz val="10"/>
      <color indexed="8"/>
      <name val="Arial"/>
      <charset val="134"/>
    </font>
    <font>
      <sz val="12"/>
      <color indexed="20"/>
      <name val="宋体"/>
      <charset val="134"/>
    </font>
    <font>
      <sz val="11"/>
      <color indexed="60"/>
      <name val="宋体"/>
      <charset val="134"/>
    </font>
    <font>
      <sz val="10"/>
      <name val="Arial"/>
      <charset val="134"/>
    </font>
    <font>
      <sz val="7"/>
      <name val="Small Fonts"/>
      <charset val="134"/>
    </font>
    <font>
      <b/>
      <sz val="12"/>
      <name val="Arial"/>
      <charset val="134"/>
    </font>
    <font>
      <b/>
      <sz val="11"/>
      <color indexed="42"/>
      <name val="宋体"/>
      <charset val="134"/>
    </font>
    <font>
      <u/>
      <sz val="12"/>
      <color indexed="12"/>
      <name val="宋体"/>
      <charset val="134"/>
    </font>
    <font>
      <b/>
      <sz val="13"/>
      <color indexed="62"/>
      <name val="宋体"/>
      <charset val="134"/>
    </font>
    <font>
      <b/>
      <sz val="15"/>
      <color indexed="54"/>
      <name val="宋体"/>
      <charset val="134"/>
    </font>
    <font>
      <sz val="10"/>
      <name val="Times New Roman"/>
      <charset val="134"/>
    </font>
    <font>
      <sz val="12"/>
      <name val="Helv"/>
      <charset val="134"/>
    </font>
    <font>
      <b/>
      <sz val="11"/>
      <color indexed="62"/>
      <name val="宋体"/>
      <charset val="134"/>
    </font>
    <font>
      <b/>
      <sz val="11"/>
      <color indexed="54"/>
      <name val="宋体"/>
      <charset val="134"/>
    </font>
    <font>
      <b/>
      <sz val="13"/>
      <color indexed="54"/>
      <name val="宋体"/>
      <charset val="134"/>
    </font>
    <font>
      <sz val="12"/>
      <name val="奔覆眉"/>
      <charset val="134"/>
    </font>
    <font>
      <sz val="12"/>
      <name val="Arial"/>
      <charset val="134"/>
    </font>
    <font>
      <b/>
      <sz val="18"/>
      <name val="Arial"/>
      <charset val="134"/>
    </font>
    <font>
      <sz val="8"/>
      <name val="Times New Roman"/>
      <charset val="134"/>
    </font>
    <font>
      <sz val="12"/>
      <color indexed="17"/>
      <name val="宋体"/>
      <charset val="134"/>
    </font>
    <font>
      <sz val="18"/>
      <color indexed="54"/>
      <name val="宋体"/>
      <charset val="134"/>
    </font>
    <font>
      <sz val="10"/>
      <name val="MS Sans Serif"/>
      <charset val="134"/>
    </font>
    <font>
      <sz val="12"/>
      <name val="Courier"/>
      <charset val="134"/>
    </font>
    <font>
      <sz val="10"/>
      <name val="Arial"/>
      <charset val="0"/>
    </font>
  </fonts>
  <fills count="27">
    <fill>
      <patternFill patternType="none"/>
    </fill>
    <fill>
      <patternFill patternType="gray125"/>
    </fill>
    <fill>
      <patternFill patternType="solid">
        <fgColor theme="0"/>
        <bgColor indexed="64"/>
      </patternFill>
    </fill>
    <fill>
      <patternFill patternType="solid">
        <fgColor indexed="43"/>
        <bgColor indexed="64"/>
      </patternFill>
    </fill>
    <fill>
      <patternFill patternType="solid">
        <fgColor indexed="47"/>
        <bgColor indexed="64"/>
      </patternFill>
    </fill>
    <fill>
      <patternFill patternType="solid">
        <fgColor indexed="26"/>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36"/>
        <bgColor indexed="64"/>
      </patternFill>
    </fill>
    <fill>
      <patternFill patternType="solid">
        <fgColor indexed="49"/>
        <bgColor indexed="64"/>
      </patternFill>
    </fill>
    <fill>
      <patternFill patternType="solid">
        <fgColor indexed="30"/>
        <bgColor indexed="64"/>
      </patternFill>
    </fill>
    <fill>
      <patternFill patternType="solid">
        <fgColor indexed="22"/>
        <bgColor indexed="64"/>
      </patternFill>
    </fill>
    <fill>
      <patternFill patternType="solid">
        <fgColor indexed="46"/>
        <bgColor indexed="64"/>
      </patternFill>
    </fill>
    <fill>
      <patternFill patternType="solid">
        <fgColor indexed="11"/>
        <bgColor indexed="64"/>
      </patternFill>
    </fill>
    <fill>
      <patternFill patternType="solid">
        <fgColor indexed="10"/>
        <bgColor indexed="64"/>
      </patternFill>
    </fill>
    <fill>
      <patternFill patternType="solid">
        <fgColor indexed="44"/>
        <bgColor indexed="64"/>
      </patternFill>
    </fill>
    <fill>
      <patternFill patternType="solid">
        <fgColor indexed="9"/>
        <bgColor indexed="64"/>
      </patternFill>
    </fill>
    <fill>
      <patternFill patternType="solid">
        <fgColor indexed="52"/>
        <bgColor indexed="64"/>
      </patternFill>
    </fill>
    <fill>
      <patternFill patternType="solid">
        <fgColor indexed="51"/>
        <bgColor indexed="64"/>
      </patternFill>
    </fill>
    <fill>
      <patternFill patternType="solid">
        <fgColor indexed="62"/>
        <bgColor indexed="64"/>
      </patternFill>
    </fill>
    <fill>
      <patternFill patternType="solid">
        <fgColor indexed="55"/>
        <bgColor indexed="64"/>
      </patternFill>
    </fill>
    <fill>
      <patternFill patternType="solid">
        <fgColor indexed="31"/>
        <bgColor indexed="64"/>
      </patternFill>
    </fill>
    <fill>
      <patternFill patternType="solid">
        <fgColor indexed="27"/>
        <bgColor indexed="64"/>
      </patternFill>
    </fill>
    <fill>
      <patternFill patternType="solid">
        <fgColor indexed="57"/>
        <bgColor indexed="64"/>
      </patternFill>
    </fill>
    <fill>
      <patternFill patternType="solid">
        <fgColor indexed="53"/>
        <bgColor indexed="64"/>
      </patternFill>
    </fill>
    <fill>
      <patternFill patternType="solid">
        <fgColor indexed="54"/>
        <bgColor indexed="64"/>
      </patternFill>
    </fill>
  </fills>
  <borders count="23">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double">
        <color indexed="5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style="medium">
        <color auto="1"/>
      </top>
      <bottom style="medium">
        <color auto="1"/>
      </bottom>
      <diagonal/>
    </border>
    <border>
      <left/>
      <right/>
      <top style="thin">
        <color indexed="49"/>
      </top>
      <bottom style="double">
        <color indexed="49"/>
      </bottom>
      <diagonal/>
    </border>
    <border>
      <left/>
      <right/>
      <top/>
      <bottom style="medium">
        <color indexed="49"/>
      </bottom>
      <diagonal/>
    </border>
    <border>
      <left/>
      <right/>
      <top/>
      <bottom style="thick">
        <color indexed="44"/>
      </bottom>
      <diagonal/>
    </border>
    <border>
      <left/>
      <right/>
      <top style="thin">
        <color auto="1"/>
      </top>
      <bottom style="thin">
        <color auto="1"/>
      </bottom>
      <diagonal/>
    </border>
    <border>
      <left/>
      <right/>
      <top style="thin">
        <color auto="1"/>
      </top>
      <bottom style="double">
        <color auto="1"/>
      </bottom>
      <diagonal/>
    </border>
    <border>
      <left/>
      <right/>
      <top/>
      <bottom style="medium">
        <color indexed="44"/>
      </bottom>
      <diagonal/>
    </border>
  </borders>
  <cellStyleXfs count="5015">
    <xf numFmtId="0" fontId="0" fillId="0" borderId="0">
      <alignment vertical="center"/>
    </xf>
    <xf numFmtId="42" fontId="40" fillId="0" borderId="0" applyFont="0" applyFill="0" applyBorder="0" applyAlignment="0" applyProtection="0">
      <alignment vertical="center"/>
    </xf>
    <xf numFmtId="0" fontId="9" fillId="8" borderId="0" applyNumberFormat="0" applyBorder="0" applyAlignment="0" applyProtection="0">
      <alignment vertical="center"/>
    </xf>
    <xf numFmtId="0" fontId="0" fillId="0" borderId="0"/>
    <xf numFmtId="0" fontId="0" fillId="0" borderId="0"/>
    <xf numFmtId="0" fontId="38" fillId="4" borderId="7" applyNumberFormat="0" applyAlignment="0" applyProtection="0">
      <alignment vertical="center"/>
    </xf>
    <xf numFmtId="0" fontId="0" fillId="0" borderId="0"/>
    <xf numFmtId="0" fontId="0" fillId="0" borderId="0"/>
    <xf numFmtId="0" fontId="0" fillId="0" borderId="0"/>
    <xf numFmtId="44" fontId="40" fillId="0" borderId="0" applyFont="0" applyFill="0" applyBorder="0" applyAlignment="0" applyProtection="0">
      <alignment vertical="center"/>
    </xf>
    <xf numFmtId="0" fontId="0" fillId="0" borderId="0"/>
    <xf numFmtId="0" fontId="9" fillId="0" borderId="0">
      <alignment vertical="center"/>
    </xf>
    <xf numFmtId="0" fontId="9" fillId="7" borderId="0" applyNumberFormat="0" applyBorder="0" applyAlignment="0" applyProtection="0">
      <alignment vertical="center"/>
    </xf>
    <xf numFmtId="41" fontId="40" fillId="0" borderId="0" applyFont="0" applyFill="0" applyBorder="0" applyAlignment="0" applyProtection="0">
      <alignment vertical="center"/>
    </xf>
    <xf numFmtId="0" fontId="42" fillId="11"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4" borderId="0" applyNumberFormat="0" applyBorder="0" applyAlignment="0" applyProtection="0">
      <alignment vertical="center"/>
    </xf>
    <xf numFmtId="0" fontId="0" fillId="0" borderId="0"/>
    <xf numFmtId="0" fontId="41" fillId="6" borderId="0" applyNumberFormat="0" applyBorder="0" applyAlignment="0" applyProtection="0">
      <alignment vertical="center"/>
    </xf>
    <xf numFmtId="0" fontId="9" fillId="7" borderId="0" applyNumberFormat="0" applyBorder="0" applyAlignment="0" applyProtection="0">
      <alignment vertical="center"/>
    </xf>
    <xf numFmtId="0" fontId="0" fillId="0" borderId="0"/>
    <xf numFmtId="43" fontId="40" fillId="0" borderId="0" applyFont="0" applyFill="0" applyBorder="0" applyAlignment="0" applyProtection="0">
      <alignment vertical="center"/>
    </xf>
    <xf numFmtId="0" fontId="0" fillId="0" borderId="0">
      <alignment vertical="center"/>
    </xf>
    <xf numFmtId="0" fontId="0" fillId="0" borderId="0">
      <alignment vertical="center"/>
    </xf>
    <xf numFmtId="0" fontId="42" fillId="14" borderId="0" applyNumberFormat="0" applyBorder="0" applyAlignment="0" applyProtection="0">
      <alignment vertical="center"/>
    </xf>
    <xf numFmtId="0" fontId="0" fillId="0" borderId="0">
      <alignment vertical="center"/>
    </xf>
    <xf numFmtId="0" fontId="53" fillId="0" borderId="0" applyNumberFormat="0" applyFill="0" applyBorder="0" applyAlignment="0" applyProtection="0">
      <alignment vertical="center"/>
    </xf>
    <xf numFmtId="0" fontId="9" fillId="12" borderId="0" applyNumberFormat="0" applyBorder="0" applyAlignment="0" applyProtection="0">
      <alignment vertical="center"/>
    </xf>
    <xf numFmtId="0" fontId="0" fillId="0" borderId="0">
      <alignment vertical="center"/>
    </xf>
    <xf numFmtId="9" fontId="40" fillId="0" borderId="0" applyFont="0" applyFill="0" applyBorder="0" applyAlignment="0" applyProtection="0">
      <alignment vertical="center"/>
    </xf>
    <xf numFmtId="0" fontId="0" fillId="0" borderId="0">
      <alignment vertical="center"/>
    </xf>
    <xf numFmtId="0" fontId="51" fillId="0" borderId="0" applyNumberFormat="0" applyFill="0" applyBorder="0" applyAlignment="0" applyProtection="0">
      <alignment vertical="center"/>
    </xf>
    <xf numFmtId="0" fontId="9" fillId="4" borderId="0" applyNumberFormat="0" applyBorder="0" applyAlignment="0" applyProtection="0">
      <alignment vertical="center"/>
    </xf>
    <xf numFmtId="0" fontId="0" fillId="0" borderId="0"/>
    <xf numFmtId="0" fontId="0" fillId="5" borderId="6" applyNumberFormat="0" applyFont="0" applyAlignment="0" applyProtection="0">
      <alignment vertical="center"/>
    </xf>
    <xf numFmtId="0" fontId="42" fillId="7" borderId="0" applyNumberFormat="0" applyBorder="0" applyAlignment="0" applyProtection="0">
      <alignment vertical="center"/>
    </xf>
    <xf numFmtId="0" fontId="0" fillId="0" borderId="0"/>
    <xf numFmtId="0" fontId="0" fillId="0" borderId="0"/>
    <xf numFmtId="0" fontId="45" fillId="8" borderId="0" applyNumberFormat="0" applyBorder="0" applyAlignment="0" applyProtection="0">
      <alignment vertical="center"/>
    </xf>
    <xf numFmtId="0" fontId="0" fillId="0" borderId="0">
      <alignment vertical="center"/>
    </xf>
    <xf numFmtId="0" fontId="0" fillId="0" borderId="0">
      <alignment vertical="center"/>
    </xf>
    <xf numFmtId="0" fontId="42" fillId="7" borderId="0" applyNumberFormat="0" applyBorder="0" applyAlignment="0" applyProtection="0">
      <alignment vertical="center"/>
    </xf>
    <xf numFmtId="0" fontId="44" fillId="0" borderId="0" applyNumberFormat="0" applyFill="0" applyBorder="0" applyAlignment="0" applyProtection="0">
      <alignment vertical="center"/>
    </xf>
    <xf numFmtId="178" fontId="0" fillId="0" borderId="0" applyFont="0" applyFill="0" applyBorder="0" applyAlignment="0" applyProtection="0">
      <alignment vertical="center"/>
    </xf>
    <xf numFmtId="0" fontId="0" fillId="0" borderId="0">
      <alignment vertical="center"/>
    </xf>
    <xf numFmtId="0" fontId="42" fillId="7" borderId="0" applyNumberFormat="0" applyBorder="0" applyAlignment="0" applyProtection="0">
      <alignment vertical="center"/>
    </xf>
    <xf numFmtId="0" fontId="0" fillId="0" borderId="0"/>
    <xf numFmtId="0" fontId="52" fillId="0" borderId="0" applyNumberFormat="0" applyFill="0" applyBorder="0" applyAlignment="0" applyProtection="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47" fillId="0" borderId="0">
      <alignment horizontal="centerContinuous" vertical="center"/>
    </xf>
    <xf numFmtId="0" fontId="0" fillId="0" borderId="0"/>
    <xf numFmtId="0" fontId="0" fillId="0" borderId="0"/>
    <xf numFmtId="0" fontId="54" fillId="0" borderId="0" applyNumberFormat="0" applyFill="0" applyBorder="0" applyAlignment="0" applyProtection="0">
      <alignment vertical="center"/>
    </xf>
    <xf numFmtId="0" fontId="49" fillId="0" borderId="12" applyNumberFormat="0" applyFill="0" applyAlignment="0" applyProtection="0">
      <alignment vertical="center"/>
    </xf>
    <xf numFmtId="0" fontId="0" fillId="0" borderId="0"/>
    <xf numFmtId="0" fontId="49" fillId="0" borderId="12" applyNumberFormat="0" applyFill="0" applyAlignment="0" applyProtection="0">
      <alignment vertical="center"/>
    </xf>
    <xf numFmtId="0" fontId="57" fillId="0" borderId="13" applyNumberFormat="0" applyFill="0" applyAlignment="0" applyProtection="0">
      <alignment vertical="center"/>
    </xf>
    <xf numFmtId="0" fontId="42" fillId="11" borderId="0" applyNumberFormat="0" applyBorder="0" applyAlignment="0" applyProtection="0">
      <alignment vertical="center"/>
    </xf>
    <xf numFmtId="0" fontId="0" fillId="0" borderId="0"/>
    <xf numFmtId="0" fontId="44" fillId="0" borderId="10" applyNumberFormat="0" applyFill="0" applyAlignment="0" applyProtection="0">
      <alignment vertical="center"/>
    </xf>
    <xf numFmtId="178" fontId="0" fillId="0" borderId="0" applyFont="0" applyFill="0" applyBorder="0" applyAlignment="0" applyProtection="0">
      <alignment vertical="center"/>
    </xf>
    <xf numFmtId="0" fontId="0" fillId="0" borderId="0">
      <alignment vertical="center"/>
    </xf>
    <xf numFmtId="0" fontId="0" fillId="0" borderId="0"/>
    <xf numFmtId="0" fontId="42" fillId="9" borderId="0" applyNumberFormat="0" applyBorder="0" applyAlignment="0" applyProtection="0">
      <alignment vertical="center"/>
    </xf>
    <xf numFmtId="0" fontId="0" fillId="0" borderId="0"/>
    <xf numFmtId="0" fontId="9" fillId="19"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46" fillId="12" borderId="11" applyNumberFormat="0" applyAlignment="0" applyProtection="0">
      <alignment vertical="center"/>
    </xf>
    <xf numFmtId="0" fontId="37" fillId="15" borderId="0" applyNumberFormat="0" applyBorder="0" applyAlignment="0" applyProtection="0">
      <alignment vertical="center"/>
    </xf>
    <xf numFmtId="0" fontId="9" fillId="6" borderId="0" applyNumberFormat="0" applyBorder="0" applyAlignment="0" applyProtection="0">
      <alignment vertical="center"/>
    </xf>
    <xf numFmtId="0" fontId="50" fillId="12" borderId="7" applyNumberFormat="0" applyAlignment="0" applyProtection="0">
      <alignment vertical="center"/>
    </xf>
    <xf numFmtId="0" fontId="50" fillId="17" borderId="7" applyNumberFormat="0" applyAlignment="0" applyProtection="0">
      <alignment vertical="center"/>
    </xf>
    <xf numFmtId="0" fontId="0" fillId="0" borderId="0"/>
    <xf numFmtId="0" fontId="58" fillId="21" borderId="14" applyNumberFormat="0" applyAlignment="0" applyProtection="0">
      <alignment vertical="center"/>
    </xf>
    <xf numFmtId="0" fontId="0" fillId="0" borderId="0"/>
    <xf numFmtId="0" fontId="0" fillId="0" borderId="0">
      <alignment vertical="center"/>
    </xf>
    <xf numFmtId="0" fontId="9" fillId="4" borderId="0" applyNumberFormat="0" applyBorder="0" applyAlignment="0" applyProtection="0">
      <alignment vertical="center"/>
    </xf>
    <xf numFmtId="0" fontId="60" fillId="0" borderId="0" applyNumberFormat="0" applyFill="0" applyBorder="0" applyAlignment="0" applyProtection="0">
      <alignment vertical="center"/>
    </xf>
    <xf numFmtId="0" fontId="42" fillId="15" borderId="0" applyNumberFormat="0" applyBorder="0" applyAlignment="0" applyProtection="0">
      <alignment vertical="center"/>
    </xf>
    <xf numFmtId="0" fontId="0" fillId="0" borderId="0">
      <alignment vertical="center"/>
    </xf>
    <xf numFmtId="0" fontId="9" fillId="12" borderId="0" applyNumberFormat="0" applyBorder="0" applyAlignment="0" applyProtection="0">
      <alignment vertical="center"/>
    </xf>
    <xf numFmtId="0" fontId="43" fillId="0" borderId="9" applyNumberFormat="0" applyFill="0" applyAlignment="0" applyProtection="0">
      <alignment vertical="center"/>
    </xf>
    <xf numFmtId="0" fontId="9" fillId="4" borderId="0" applyNumberFormat="0" applyBorder="0" applyAlignment="0" applyProtection="0">
      <alignment vertical="center"/>
    </xf>
    <xf numFmtId="0" fontId="9" fillId="13" borderId="0" applyNumberFormat="0" applyBorder="0" applyAlignment="0" applyProtection="0">
      <alignment vertical="center"/>
    </xf>
    <xf numFmtId="0" fontId="9" fillId="22" borderId="0" applyNumberFormat="0" applyBorder="0" applyAlignment="0" applyProtection="0">
      <alignment vertical="center"/>
    </xf>
    <xf numFmtId="0" fontId="6" fillId="0" borderId="15" applyNumberFormat="0" applyFill="0" applyAlignment="0" applyProtection="0">
      <alignment vertical="center"/>
    </xf>
    <xf numFmtId="0" fontId="0" fillId="0" borderId="0">
      <alignment vertical="center"/>
    </xf>
    <xf numFmtId="0" fontId="45" fillId="8" borderId="0" applyNumberFormat="0" applyBorder="0" applyAlignment="0" applyProtection="0">
      <alignment vertical="center"/>
    </xf>
    <xf numFmtId="0" fontId="62" fillId="6" borderId="0" applyNumberFormat="0" applyBorder="0" applyAlignment="0" applyProtection="0">
      <alignment vertical="center"/>
    </xf>
    <xf numFmtId="0" fontId="41" fillId="6" borderId="0" applyNumberFormat="0" applyBorder="0" applyAlignment="0" applyProtection="0">
      <alignment vertical="center"/>
    </xf>
    <xf numFmtId="0" fontId="0" fillId="0" borderId="0">
      <alignment vertical="center"/>
    </xf>
    <xf numFmtId="0" fontId="63" fillId="3" borderId="0" applyNumberFormat="0" applyBorder="0" applyAlignment="0" applyProtection="0">
      <alignment vertical="center"/>
    </xf>
    <xf numFmtId="0" fontId="9" fillId="23" borderId="0" applyNumberFormat="0" applyBorder="0" applyAlignment="0" applyProtection="0">
      <alignment vertical="center"/>
    </xf>
    <xf numFmtId="0" fontId="56" fillId="0" borderId="0" applyNumberFormat="0" applyFill="0" applyBorder="0" applyAlignment="0" applyProtection="0">
      <alignment vertical="center"/>
    </xf>
    <xf numFmtId="0" fontId="42" fillId="20" borderId="0" applyNumberFormat="0" applyBorder="0" applyAlignment="0" applyProtection="0">
      <alignment vertical="center"/>
    </xf>
    <xf numFmtId="0" fontId="0" fillId="0" borderId="0">
      <alignment vertical="center"/>
    </xf>
    <xf numFmtId="0" fontId="9" fillId="12" borderId="0" applyNumberFormat="0" applyBorder="0" applyAlignment="0" applyProtection="0">
      <alignment vertical="center"/>
    </xf>
    <xf numFmtId="0" fontId="0" fillId="0" borderId="0">
      <alignment vertical="center"/>
    </xf>
    <xf numFmtId="0" fontId="0" fillId="0" borderId="0"/>
    <xf numFmtId="0" fontId="9" fillId="22" borderId="0" applyNumberFormat="0" applyBorder="0" applyAlignment="0" applyProtection="0">
      <alignment vertical="center"/>
    </xf>
    <xf numFmtId="9" fontId="0" fillId="0" borderId="0" applyFont="0" applyFill="0" applyBorder="0" applyAlignment="0" applyProtection="0">
      <alignment vertical="center"/>
    </xf>
    <xf numFmtId="0" fontId="0" fillId="0" borderId="0"/>
    <xf numFmtId="0" fontId="9" fillId="16" borderId="0" applyNumberFormat="0" applyBorder="0" applyAlignment="0" applyProtection="0">
      <alignment vertical="center"/>
    </xf>
    <xf numFmtId="0" fontId="0" fillId="0" borderId="0"/>
    <xf numFmtId="0" fontId="0" fillId="0" borderId="0"/>
    <xf numFmtId="0" fontId="0" fillId="0" borderId="0"/>
    <xf numFmtId="0" fontId="9" fillId="6" borderId="0" applyNumberFormat="0" applyBorder="0" applyAlignment="0" applyProtection="0">
      <alignment vertical="center"/>
    </xf>
    <xf numFmtId="0" fontId="38" fillId="4" borderId="7" applyNumberFormat="0" applyAlignment="0" applyProtection="0">
      <alignment vertical="center"/>
    </xf>
    <xf numFmtId="0" fontId="64" fillId="0" borderId="0">
      <alignment vertical="center"/>
    </xf>
    <xf numFmtId="0" fontId="9" fillId="7" borderId="0" applyNumberFormat="0" applyBorder="0" applyAlignment="0" applyProtection="0">
      <alignment vertical="center"/>
    </xf>
    <xf numFmtId="0" fontId="0" fillId="0" borderId="0"/>
    <xf numFmtId="0" fontId="0" fillId="0" borderId="0"/>
    <xf numFmtId="43" fontId="0" fillId="0" borderId="0" applyFont="0" applyFill="0" applyBorder="0" applyAlignment="0" applyProtection="0">
      <alignment vertical="center"/>
    </xf>
    <xf numFmtId="0" fontId="42" fillId="24" borderId="0" applyNumberFormat="0" applyBorder="0" applyAlignment="0" applyProtection="0">
      <alignment vertical="center"/>
    </xf>
    <xf numFmtId="0" fontId="0" fillId="0" borderId="0">
      <alignment vertical="center"/>
    </xf>
    <xf numFmtId="0" fontId="9" fillId="13" borderId="0" applyNumberFormat="0" applyBorder="0" applyAlignment="0" applyProtection="0">
      <alignment vertical="center"/>
    </xf>
    <xf numFmtId="43" fontId="0" fillId="0" borderId="0" applyFont="0" applyFill="0" applyBorder="0" applyAlignment="0" applyProtection="0">
      <alignment vertical="center"/>
    </xf>
    <xf numFmtId="0" fontId="42" fillId="9" borderId="0" applyNumberFormat="0" applyBorder="0" applyAlignment="0" applyProtection="0">
      <alignment vertical="center"/>
    </xf>
    <xf numFmtId="0" fontId="0" fillId="0" borderId="0">
      <alignment vertical="center"/>
    </xf>
    <xf numFmtId="0" fontId="9" fillId="12" borderId="0" applyNumberFormat="0" applyBorder="0" applyAlignment="0" applyProtection="0">
      <alignment vertical="center"/>
    </xf>
    <xf numFmtId="0" fontId="9" fillId="23" borderId="0" applyNumberFormat="0" applyBorder="0" applyAlignment="0" applyProtection="0">
      <alignment vertical="center"/>
    </xf>
    <xf numFmtId="0" fontId="9" fillId="13" borderId="0" applyNumberFormat="0" applyBorder="0" applyAlignment="0" applyProtection="0">
      <alignment vertical="center"/>
    </xf>
    <xf numFmtId="0" fontId="56" fillId="0" borderId="0" applyNumberFormat="0" applyFill="0" applyBorder="0" applyAlignment="0" applyProtection="0">
      <alignment vertical="center"/>
    </xf>
    <xf numFmtId="0" fontId="9" fillId="13" borderId="0" applyNumberFormat="0" applyBorder="0" applyAlignment="0" applyProtection="0">
      <alignment vertical="center"/>
    </xf>
    <xf numFmtId="0" fontId="0" fillId="0" borderId="0"/>
    <xf numFmtId="0" fontId="9" fillId="14" borderId="0" applyNumberFormat="0" applyBorder="0" applyAlignment="0" applyProtection="0">
      <alignment vertical="center"/>
    </xf>
    <xf numFmtId="0" fontId="42" fillId="14" borderId="0" applyNumberFormat="0" applyBorder="0" applyAlignment="0" applyProtection="0">
      <alignment vertical="center"/>
    </xf>
    <xf numFmtId="0" fontId="0" fillId="0" borderId="0"/>
    <xf numFmtId="0" fontId="0" fillId="0" borderId="0"/>
    <xf numFmtId="0" fontId="0" fillId="0" borderId="0"/>
    <xf numFmtId="43" fontId="0" fillId="0" borderId="0" applyFont="0" applyFill="0" applyBorder="0" applyAlignment="0" applyProtection="0">
      <alignment vertical="center"/>
    </xf>
    <xf numFmtId="0" fontId="42" fillId="10"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42" fillId="18" borderId="0" applyNumberFormat="0" applyBorder="0" applyAlignment="0" applyProtection="0">
      <alignment vertical="center"/>
    </xf>
    <xf numFmtId="0" fontId="0" fillId="0" borderId="0"/>
    <xf numFmtId="0" fontId="9" fillId="16" borderId="0" applyNumberFormat="0" applyBorder="0" applyAlignment="0" applyProtection="0">
      <alignment vertical="center"/>
    </xf>
    <xf numFmtId="0" fontId="9" fillId="4" borderId="0" applyNumberFormat="0" applyBorder="0" applyAlignment="0" applyProtection="0">
      <alignment vertical="center"/>
    </xf>
    <xf numFmtId="0" fontId="0" fillId="0" borderId="0">
      <alignment vertical="center"/>
    </xf>
    <xf numFmtId="0" fontId="37" fillId="12" borderId="0" applyNumberFormat="0" applyBorder="0" applyAlignment="0" applyProtection="0">
      <alignment vertical="center"/>
    </xf>
    <xf numFmtId="0" fontId="0" fillId="0" borderId="0"/>
    <xf numFmtId="0" fontId="42" fillId="10" borderId="0" applyNumberFormat="0" applyBorder="0" applyAlignment="0" applyProtection="0">
      <alignment vertical="center"/>
    </xf>
    <xf numFmtId="0" fontId="63" fillId="3" borderId="0" applyNumberFormat="0" applyBorder="0" applyAlignment="0" applyProtection="0">
      <alignment vertical="center"/>
    </xf>
    <xf numFmtId="0" fontId="42" fillId="24" borderId="0" applyNumberFormat="0" applyBorder="0" applyAlignment="0" applyProtection="0">
      <alignment vertical="center"/>
    </xf>
    <xf numFmtId="0" fontId="9" fillId="17" borderId="0" applyNumberFormat="0" applyBorder="0" applyAlignment="0" applyProtection="0">
      <alignment vertical="center"/>
    </xf>
    <xf numFmtId="43" fontId="0" fillId="0" borderId="0" applyFont="0" applyFill="0" applyBorder="0" applyAlignment="0" applyProtection="0"/>
    <xf numFmtId="0" fontId="42" fillId="25" borderId="0" applyNumberFormat="0" applyBorder="0" applyAlignment="0" applyProtection="0">
      <alignment vertical="center"/>
    </xf>
    <xf numFmtId="0" fontId="0" fillId="0" borderId="0">
      <alignment vertical="center"/>
    </xf>
    <xf numFmtId="0" fontId="42" fillId="18" borderId="0" applyNumberFormat="0" applyBorder="0" applyAlignment="0" applyProtection="0">
      <alignment vertical="center"/>
    </xf>
    <xf numFmtId="0" fontId="9" fillId="19"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42" fillId="18" borderId="0" applyNumberFormat="0" applyBorder="0" applyAlignment="0" applyProtection="0">
      <alignment vertical="center"/>
    </xf>
    <xf numFmtId="0" fontId="0" fillId="0" borderId="0">
      <alignment vertical="center"/>
    </xf>
    <xf numFmtId="0" fontId="9" fillId="13"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xf numFmtId="0" fontId="0" fillId="0" borderId="0"/>
    <xf numFmtId="0" fontId="43" fillId="0" borderId="9" applyNumberFormat="0" applyFill="0" applyAlignment="0" applyProtection="0">
      <alignment vertical="center"/>
    </xf>
    <xf numFmtId="181" fontId="0" fillId="0" borderId="0" applyFont="0" applyFill="0" applyBorder="0" applyAlignment="0" applyProtection="0">
      <alignment vertical="center"/>
    </xf>
    <xf numFmtId="0" fontId="9" fillId="0" borderId="0"/>
    <xf numFmtId="0" fontId="0" fillId="0" borderId="0">
      <alignment vertical="center"/>
    </xf>
    <xf numFmtId="0" fontId="56" fillId="0" borderId="0" applyNumberFormat="0" applyFill="0" applyBorder="0" applyAlignment="0" applyProtection="0">
      <alignment vertical="center"/>
    </xf>
    <xf numFmtId="0" fontId="0" fillId="0" borderId="0">
      <alignment vertical="center"/>
    </xf>
    <xf numFmtId="0" fontId="9" fillId="4" borderId="0" applyNumberFormat="0" applyBorder="0" applyAlignment="0" applyProtection="0">
      <alignment vertical="center"/>
    </xf>
    <xf numFmtId="0" fontId="0" fillId="0" borderId="0"/>
    <xf numFmtId="0" fontId="9" fillId="6" borderId="0" applyNumberFormat="0" applyBorder="0" applyAlignment="0" applyProtection="0">
      <alignment vertical="center"/>
    </xf>
    <xf numFmtId="0" fontId="9" fillId="17" borderId="0" applyNumberFormat="0" applyBorder="0" applyAlignment="0" applyProtection="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54" fillId="0" borderId="0" applyNumberFormat="0" applyFill="0" applyBorder="0" applyAlignment="0" applyProtection="0">
      <alignment vertical="center"/>
    </xf>
    <xf numFmtId="181" fontId="0" fillId="0" borderId="0" applyFont="0" applyFill="0" applyBorder="0" applyAlignment="0" applyProtection="0"/>
    <xf numFmtId="0" fontId="0" fillId="0" borderId="0">
      <alignment vertical="center"/>
    </xf>
    <xf numFmtId="0" fontId="0" fillId="0" borderId="0"/>
    <xf numFmtId="0" fontId="0" fillId="0" borderId="0"/>
    <xf numFmtId="0" fontId="9" fillId="17" borderId="0" applyNumberFormat="0" applyBorder="0" applyAlignment="0" applyProtection="0">
      <alignment vertical="center"/>
    </xf>
    <xf numFmtId="0" fontId="0" fillId="0" borderId="0"/>
    <xf numFmtId="0" fontId="0" fillId="0" borderId="0">
      <alignment vertical="center"/>
    </xf>
    <xf numFmtId="0" fontId="64"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9" fillId="19" borderId="0" applyNumberFormat="0" applyBorder="0" applyAlignment="0" applyProtection="0">
      <alignment vertical="center"/>
    </xf>
    <xf numFmtId="43" fontId="0" fillId="0" borderId="0" applyFont="0" applyFill="0" applyBorder="0" applyAlignment="0" applyProtection="0"/>
    <xf numFmtId="0" fontId="0" fillId="0" borderId="0"/>
    <xf numFmtId="0" fontId="0" fillId="0" borderId="0"/>
    <xf numFmtId="0" fontId="0" fillId="0" borderId="0"/>
    <xf numFmtId="0" fontId="0" fillId="0" borderId="0"/>
    <xf numFmtId="0" fontId="55" fillId="0" borderId="0"/>
    <xf numFmtId="0" fontId="9" fillId="7" borderId="0" applyNumberFormat="0" applyBorder="0" applyAlignment="0" applyProtection="0">
      <alignment vertical="center"/>
    </xf>
    <xf numFmtId="0" fontId="0" fillId="0" borderId="0">
      <alignment vertical="center"/>
    </xf>
    <xf numFmtId="0" fontId="0" fillId="0" borderId="0"/>
    <xf numFmtId="0" fontId="0" fillId="0" borderId="0"/>
    <xf numFmtId="0" fontId="37" fillId="15" borderId="0" applyNumberFormat="0" applyBorder="0" applyAlignment="0" applyProtection="0">
      <alignment vertical="center"/>
    </xf>
    <xf numFmtId="0" fontId="9" fillId="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67" fillId="21" borderId="14" applyNumberFormat="0" applyAlignment="0" applyProtection="0">
      <alignment vertical="center"/>
    </xf>
    <xf numFmtId="0" fontId="42" fillId="9" borderId="0" applyNumberFormat="0" applyBorder="0" applyAlignment="0" applyProtection="0">
      <alignment vertical="center"/>
    </xf>
    <xf numFmtId="0" fontId="9" fillId="4"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42" fillId="9" borderId="0" applyNumberFormat="0" applyBorder="0" applyAlignment="0" applyProtection="0">
      <alignment vertical="center"/>
    </xf>
    <xf numFmtId="0" fontId="0" fillId="0" borderId="0"/>
    <xf numFmtId="0" fontId="0" fillId="0" borderId="0">
      <alignment vertical="center"/>
    </xf>
    <xf numFmtId="0" fontId="0" fillId="0" borderId="0"/>
    <xf numFmtId="181" fontId="0" fillId="0" borderId="0" applyFont="0" applyFill="0" applyBorder="0" applyAlignment="0" applyProtection="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9" fillId="0" borderId="0"/>
    <xf numFmtId="0" fontId="0" fillId="0" borderId="0">
      <alignment vertical="center"/>
    </xf>
    <xf numFmtId="0" fontId="0" fillId="0" borderId="0">
      <alignment vertical="center"/>
    </xf>
    <xf numFmtId="0" fontId="0" fillId="0" borderId="0"/>
    <xf numFmtId="0" fontId="45" fillId="8" borderId="0" applyNumberFormat="0" applyBorder="0" applyAlignment="0" applyProtection="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38" fillId="4" borderId="7" applyNumberFormat="0" applyAlignment="0" applyProtection="0">
      <alignment vertical="center"/>
    </xf>
    <xf numFmtId="0" fontId="0" fillId="0" borderId="0"/>
    <xf numFmtId="0" fontId="0" fillId="0" borderId="0">
      <alignment vertical="center"/>
    </xf>
    <xf numFmtId="0" fontId="0" fillId="0" borderId="0">
      <alignment vertical="center"/>
    </xf>
    <xf numFmtId="0" fontId="0" fillId="0" borderId="0"/>
    <xf numFmtId="0" fontId="42" fillId="9" borderId="0" applyNumberFormat="0" applyBorder="0" applyAlignment="0" applyProtection="0">
      <alignment vertical="center"/>
    </xf>
    <xf numFmtId="0" fontId="9" fillId="22" borderId="0" applyNumberFormat="0" applyBorder="0" applyAlignment="0" applyProtection="0">
      <alignment vertical="center"/>
    </xf>
    <xf numFmtId="0" fontId="0" fillId="0" borderId="0">
      <alignment vertical="center"/>
    </xf>
    <xf numFmtId="0" fontId="0" fillId="0" borderId="0"/>
    <xf numFmtId="0" fontId="9" fillId="0" borderId="0"/>
    <xf numFmtId="0" fontId="0" fillId="0" borderId="0"/>
    <xf numFmtId="0" fontId="0" fillId="0" borderId="0">
      <alignment vertical="center"/>
    </xf>
    <xf numFmtId="0" fontId="0" fillId="0" borderId="0"/>
    <xf numFmtId="0" fontId="55" fillId="0" borderId="0"/>
    <xf numFmtId="0" fontId="0" fillId="0" borderId="0">
      <alignment vertical="center"/>
    </xf>
    <xf numFmtId="0" fontId="67" fillId="21" borderId="14" applyNumberFormat="0" applyAlignment="0" applyProtection="0">
      <alignment vertical="center"/>
    </xf>
    <xf numFmtId="0" fontId="64" fillId="0" borderId="0">
      <alignment vertical="center"/>
    </xf>
    <xf numFmtId="0" fontId="0" fillId="0" borderId="0"/>
    <xf numFmtId="0" fontId="9" fillId="6" borderId="0" applyNumberFormat="0" applyBorder="0" applyAlignment="0" applyProtection="0">
      <alignment vertical="center"/>
    </xf>
    <xf numFmtId="0" fontId="0" fillId="0" borderId="0"/>
    <xf numFmtId="0" fontId="0" fillId="0" borderId="0"/>
    <xf numFmtId="0" fontId="9" fillId="0" borderId="0">
      <alignment vertical="center"/>
    </xf>
    <xf numFmtId="0" fontId="0" fillId="0" borderId="0"/>
    <xf numFmtId="0" fontId="0" fillId="0" borderId="0"/>
    <xf numFmtId="0" fontId="0" fillId="0" borderId="0"/>
    <xf numFmtId="0" fontId="0" fillId="0" borderId="0">
      <alignment vertical="center"/>
    </xf>
    <xf numFmtId="0" fontId="9" fillId="8" borderId="0" applyNumberFormat="0" applyBorder="0" applyAlignment="0" applyProtection="0">
      <alignment vertical="center"/>
    </xf>
    <xf numFmtId="0" fontId="0" fillId="0" borderId="0">
      <alignment vertical="center"/>
    </xf>
    <xf numFmtId="0" fontId="52" fillId="0" borderId="0" applyNumberFormat="0" applyFill="0" applyBorder="0" applyAlignment="0" applyProtection="0">
      <alignment vertical="center"/>
    </xf>
    <xf numFmtId="0" fontId="9" fillId="2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45" fillId="8" borderId="0" applyNumberFormat="0" applyBorder="0" applyAlignment="0" applyProtection="0">
      <alignment vertical="center"/>
    </xf>
    <xf numFmtId="0" fontId="25" fillId="0" borderId="0">
      <alignment vertical="center"/>
    </xf>
    <xf numFmtId="0" fontId="0" fillId="0" borderId="0"/>
    <xf numFmtId="0" fontId="9" fillId="8"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43" fillId="0" borderId="9" applyNumberFormat="0" applyFill="0" applyAlignment="0" applyProtection="0">
      <alignment vertical="center"/>
    </xf>
    <xf numFmtId="181" fontId="0" fillId="0" borderId="0" applyFont="0" applyFill="0" applyBorder="0" applyAlignment="0" applyProtection="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44" fillId="0" borderId="0" applyNumberFormat="0" applyFill="0" applyBorder="0" applyAlignment="0" applyProtection="0">
      <alignment vertical="center"/>
    </xf>
    <xf numFmtId="0" fontId="0" fillId="0" borderId="0"/>
    <xf numFmtId="0" fontId="55" fillId="0" borderId="0"/>
    <xf numFmtId="0" fontId="0" fillId="0" borderId="0"/>
    <xf numFmtId="0" fontId="0" fillId="0" borderId="0"/>
    <xf numFmtId="0" fontId="0" fillId="0" borderId="0">
      <alignment vertical="center"/>
    </xf>
    <xf numFmtId="0" fontId="0" fillId="0" borderId="0"/>
    <xf numFmtId="0" fontId="9" fillId="0" borderId="0"/>
    <xf numFmtId="0" fontId="37" fillId="4" borderId="0" applyNumberFormat="0" applyBorder="0" applyAlignment="0" applyProtection="0">
      <alignment vertical="center"/>
    </xf>
    <xf numFmtId="0" fontId="0" fillId="0" borderId="0">
      <alignment vertical="center"/>
    </xf>
    <xf numFmtId="0" fontId="42" fillId="10"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9" fillId="16"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58" fillId="21" borderId="14" applyNumberFormat="0" applyAlignment="0" applyProtection="0">
      <alignment vertical="center"/>
    </xf>
    <xf numFmtId="0" fontId="42" fillId="10" borderId="0" applyNumberFormat="0" applyBorder="0" applyAlignment="0" applyProtection="0">
      <alignment vertical="center"/>
    </xf>
    <xf numFmtId="0" fontId="0" fillId="0" borderId="0"/>
    <xf numFmtId="0" fontId="9" fillId="0" borderId="0"/>
    <xf numFmtId="0" fontId="0" fillId="0" borderId="0"/>
    <xf numFmtId="0" fontId="0" fillId="0" borderId="0">
      <alignment vertical="center"/>
    </xf>
    <xf numFmtId="0" fontId="0" fillId="0" borderId="0"/>
    <xf numFmtId="0" fontId="0" fillId="0" borderId="0"/>
    <xf numFmtId="0" fontId="0" fillId="0" borderId="0"/>
    <xf numFmtId="0" fontId="56" fillId="0" borderId="0" applyNumberFormat="0" applyFill="0" applyBorder="0" applyAlignment="0" applyProtection="0">
      <alignment vertical="center"/>
    </xf>
    <xf numFmtId="0" fontId="0" fillId="0" borderId="0"/>
    <xf numFmtId="0" fontId="9" fillId="23" borderId="0" applyNumberFormat="0" applyBorder="0" applyAlignment="0" applyProtection="0">
      <alignment vertical="center"/>
    </xf>
    <xf numFmtId="0" fontId="0" fillId="0" borderId="0"/>
    <xf numFmtId="0" fontId="54" fillId="0" borderId="0" applyNumberFormat="0" applyFill="0" applyBorder="0" applyAlignment="0" applyProtection="0">
      <alignment vertical="center"/>
    </xf>
    <xf numFmtId="0" fontId="58" fillId="21" borderId="14" applyNumberFormat="0" applyAlignment="0" applyProtection="0">
      <alignment vertical="center"/>
    </xf>
    <xf numFmtId="0" fontId="42" fillId="10" borderId="0" applyNumberFormat="0" applyBorder="0" applyAlignment="0" applyProtection="0">
      <alignment vertical="center"/>
    </xf>
    <xf numFmtId="0" fontId="0" fillId="0" borderId="0"/>
    <xf numFmtId="0" fontId="9" fillId="22" borderId="0" applyNumberFormat="0" applyBorder="0" applyAlignment="0" applyProtection="0">
      <alignment vertical="center"/>
    </xf>
    <xf numFmtId="0" fontId="0" fillId="0" borderId="0"/>
    <xf numFmtId="0" fontId="0" fillId="0" borderId="0"/>
    <xf numFmtId="0" fontId="0" fillId="0" borderId="0"/>
    <xf numFmtId="0" fontId="9" fillId="12" borderId="0" applyNumberFormat="0" applyBorder="0" applyAlignment="0" applyProtection="0">
      <alignment vertical="center"/>
    </xf>
    <xf numFmtId="0" fontId="0" fillId="0" borderId="0">
      <alignment vertical="center"/>
    </xf>
    <xf numFmtId="0" fontId="42" fillId="10" borderId="0" applyNumberFormat="0" applyBorder="0" applyAlignment="0" applyProtection="0">
      <alignment vertical="center"/>
    </xf>
    <xf numFmtId="0" fontId="0" fillId="0" borderId="0">
      <alignment vertical="center"/>
    </xf>
    <xf numFmtId="0" fontId="0" fillId="0" borderId="0"/>
    <xf numFmtId="0" fontId="54" fillId="0" borderId="0" applyNumberFormat="0" applyFill="0" applyBorder="0" applyAlignment="0" applyProtection="0">
      <alignment vertical="center"/>
    </xf>
    <xf numFmtId="0" fontId="41" fillId="6"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xf numFmtId="0" fontId="0" fillId="0" borderId="0"/>
    <xf numFmtId="0" fontId="37" fillId="10"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42" fillId="10" borderId="0" applyNumberFormat="0" applyBorder="0" applyAlignment="0" applyProtection="0">
      <alignment vertical="center"/>
    </xf>
    <xf numFmtId="0" fontId="37" fillId="26" borderId="0" applyNumberFormat="0" applyBorder="0" applyAlignment="0" applyProtection="0">
      <alignment vertical="center"/>
    </xf>
    <xf numFmtId="0" fontId="0" fillId="0" borderId="0">
      <alignment vertical="center"/>
    </xf>
    <xf numFmtId="0" fontId="0" fillId="0" borderId="0"/>
    <xf numFmtId="0" fontId="45" fillId="8" borderId="0" applyNumberFormat="0" applyBorder="0" applyAlignment="0" applyProtection="0">
      <alignment vertical="center"/>
    </xf>
    <xf numFmtId="0" fontId="9" fillId="16" borderId="0" applyNumberFormat="0" applyBorder="0" applyAlignment="0" applyProtection="0">
      <alignment vertical="center"/>
    </xf>
    <xf numFmtId="0" fontId="0" fillId="0" borderId="0"/>
    <xf numFmtId="0" fontId="0" fillId="0" borderId="0">
      <alignment vertical="center"/>
    </xf>
    <xf numFmtId="0" fontId="45" fillId="8" borderId="0" applyNumberFormat="0" applyBorder="0" applyAlignment="0" applyProtection="0">
      <alignment vertical="center"/>
    </xf>
    <xf numFmtId="0" fontId="9" fillId="19" borderId="0" applyNumberFormat="0" applyBorder="0" applyAlignment="0" applyProtection="0">
      <alignment vertical="center"/>
    </xf>
    <xf numFmtId="0" fontId="0" fillId="0" borderId="0"/>
    <xf numFmtId="0" fontId="0" fillId="0" borderId="0"/>
    <xf numFmtId="0" fontId="0" fillId="0" borderId="0">
      <alignment vertical="center"/>
    </xf>
    <xf numFmtId="0" fontId="9" fillId="4"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42" fillId="10" borderId="0" applyNumberFormat="0" applyBorder="0" applyAlignment="0" applyProtection="0">
      <alignment vertical="center"/>
    </xf>
    <xf numFmtId="0" fontId="0" fillId="0" borderId="0"/>
    <xf numFmtId="0" fontId="42" fillId="10" borderId="0" applyNumberFormat="0" applyBorder="0" applyAlignment="0" applyProtection="0">
      <alignment vertical="center"/>
    </xf>
    <xf numFmtId="0" fontId="0" fillId="0" borderId="0">
      <alignment vertical="center"/>
    </xf>
    <xf numFmtId="0" fontId="42" fillId="10" borderId="0" applyNumberFormat="0" applyBorder="0" applyAlignment="0" applyProtection="0">
      <alignment vertical="center"/>
    </xf>
    <xf numFmtId="0" fontId="0" fillId="0" borderId="0"/>
    <xf numFmtId="0" fontId="9" fillId="22"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181" fontId="0" fillId="0" borderId="0" applyFont="0" applyFill="0" applyBorder="0" applyAlignment="0" applyProtection="0"/>
    <xf numFmtId="0" fontId="0" fillId="0" borderId="0"/>
    <xf numFmtId="181" fontId="0" fillId="0" borderId="0" applyFont="0" applyFill="0" applyBorder="0" applyAlignment="0" applyProtection="0">
      <alignment vertical="center"/>
    </xf>
    <xf numFmtId="0" fontId="0" fillId="0" borderId="0">
      <alignment vertical="center"/>
    </xf>
    <xf numFmtId="0" fontId="0" fillId="0" borderId="0">
      <alignment vertical="center"/>
    </xf>
    <xf numFmtId="181" fontId="0" fillId="0" borderId="0" applyFont="0" applyFill="0" applyBorder="0" applyAlignment="0" applyProtection="0"/>
    <xf numFmtId="0" fontId="0" fillId="0" borderId="0">
      <alignment vertical="center"/>
    </xf>
    <xf numFmtId="0" fontId="0" fillId="0" borderId="0"/>
    <xf numFmtId="181" fontId="0" fillId="0" borderId="0" applyFont="0" applyFill="0" applyBorder="0" applyAlignment="0" applyProtection="0">
      <alignment vertical="center"/>
    </xf>
    <xf numFmtId="0" fontId="0" fillId="0" borderId="0">
      <alignment vertical="center"/>
    </xf>
    <xf numFmtId="0" fontId="0" fillId="0" borderId="0"/>
    <xf numFmtId="0" fontId="0" fillId="0" borderId="0">
      <alignment vertical="center"/>
    </xf>
    <xf numFmtId="0" fontId="0" fillId="0" borderId="0"/>
    <xf numFmtId="0" fontId="54" fillId="0" borderId="0" applyNumberFormat="0" applyFill="0" applyBorder="0" applyAlignment="0" applyProtection="0">
      <alignment vertical="center"/>
    </xf>
    <xf numFmtId="0" fontId="9" fillId="17"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181" fontId="0" fillId="0" borderId="0" applyFont="0" applyFill="0" applyBorder="0" applyAlignment="0" applyProtection="0"/>
    <xf numFmtId="0" fontId="0" fillId="0" borderId="0">
      <alignment vertical="center"/>
    </xf>
    <xf numFmtId="0" fontId="50" fillId="17" borderId="7" applyNumberFormat="0" applyAlignment="0" applyProtection="0">
      <alignment vertical="center"/>
    </xf>
    <xf numFmtId="0" fontId="0" fillId="0" borderId="0"/>
    <xf numFmtId="0" fontId="42" fillId="7" borderId="0" applyNumberFormat="0" applyBorder="0" applyAlignment="0" applyProtection="0">
      <alignment vertical="center"/>
    </xf>
    <xf numFmtId="0" fontId="37" fillId="4" borderId="0" applyNumberFormat="0" applyBorder="0" applyAlignment="0" applyProtection="0">
      <alignment vertical="center"/>
    </xf>
    <xf numFmtId="0" fontId="0" fillId="0" borderId="0"/>
    <xf numFmtId="0" fontId="0" fillId="0" borderId="0"/>
    <xf numFmtId="0" fontId="0" fillId="0" borderId="0">
      <alignment vertical="center"/>
    </xf>
    <xf numFmtId="0" fontId="42" fillId="11" borderId="0" applyNumberFormat="0" applyBorder="0" applyAlignment="0" applyProtection="0">
      <alignment vertical="center"/>
    </xf>
    <xf numFmtId="0" fontId="0" fillId="0" borderId="0"/>
    <xf numFmtId="0" fontId="0" fillId="0" borderId="0">
      <alignment vertical="center"/>
    </xf>
    <xf numFmtId="0" fontId="42" fillId="18"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xf numFmtId="181" fontId="0" fillId="0" borderId="0" applyFont="0" applyFill="0" applyBorder="0" applyAlignment="0" applyProtection="0"/>
    <xf numFmtId="0" fontId="0" fillId="0" borderId="0">
      <alignment vertical="center"/>
    </xf>
    <xf numFmtId="0" fontId="0" fillId="0" borderId="0"/>
    <xf numFmtId="0" fontId="58" fillId="21" borderId="14" applyNumberFormat="0" applyAlignment="0" applyProtection="0">
      <alignment vertical="center"/>
    </xf>
    <xf numFmtId="0" fontId="42" fillId="18" borderId="0" applyNumberFormat="0" applyBorder="0" applyAlignment="0" applyProtection="0">
      <alignment vertical="center"/>
    </xf>
    <xf numFmtId="0" fontId="0" fillId="0" borderId="0"/>
    <xf numFmtId="0" fontId="55"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9" fillId="16" borderId="0" applyNumberFormat="0" applyBorder="0" applyAlignment="0" applyProtection="0">
      <alignment vertical="center"/>
    </xf>
    <xf numFmtId="0" fontId="0" fillId="0" borderId="0"/>
    <xf numFmtId="0" fontId="41" fillId="6" borderId="0" applyNumberFormat="0" applyBorder="0" applyAlignment="0" applyProtection="0">
      <alignment vertical="center"/>
    </xf>
    <xf numFmtId="0" fontId="0" fillId="0" borderId="0"/>
    <xf numFmtId="0" fontId="41" fillId="6"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9" fillId="5"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9" fillId="23" borderId="0" applyNumberFormat="0" applyBorder="0" applyAlignment="0" applyProtection="0">
      <alignment vertical="center"/>
    </xf>
    <xf numFmtId="0" fontId="0" fillId="0" borderId="0"/>
    <xf numFmtId="0" fontId="0" fillId="0" borderId="0"/>
    <xf numFmtId="0" fontId="0" fillId="0" borderId="0"/>
    <xf numFmtId="0" fontId="9" fillId="17" borderId="0" applyNumberFormat="0" applyBorder="0" applyAlignment="0" applyProtection="0">
      <alignment vertical="center"/>
    </xf>
    <xf numFmtId="0" fontId="0" fillId="0" borderId="0"/>
    <xf numFmtId="0" fontId="28" fillId="0" borderId="0">
      <alignment vertical="center"/>
    </xf>
    <xf numFmtId="0" fontId="0" fillId="0" borderId="0">
      <alignment vertical="center"/>
    </xf>
    <xf numFmtId="184" fontId="0" fillId="0" borderId="0" applyFont="0" applyFill="0" applyBorder="0" applyAlignment="0" applyProtection="0">
      <alignment vertical="center"/>
    </xf>
    <xf numFmtId="0" fontId="28" fillId="0" borderId="0">
      <alignment vertical="center"/>
    </xf>
    <xf numFmtId="0" fontId="0" fillId="0" borderId="0">
      <alignment vertical="center"/>
    </xf>
    <xf numFmtId="0" fontId="28" fillId="0" borderId="0">
      <alignment vertical="center"/>
    </xf>
    <xf numFmtId="0" fontId="37" fillId="7" borderId="0" applyNumberFormat="0" applyBorder="0" applyAlignment="0" applyProtection="0">
      <alignment vertical="center"/>
    </xf>
    <xf numFmtId="0" fontId="42" fillId="14" borderId="0" applyNumberFormat="0" applyBorder="0" applyAlignment="0" applyProtection="0">
      <alignment vertical="center"/>
    </xf>
    <xf numFmtId="0" fontId="0" fillId="0" borderId="0"/>
    <xf numFmtId="0" fontId="28" fillId="0" borderId="0">
      <alignment vertical="center"/>
    </xf>
    <xf numFmtId="0" fontId="0" fillId="0" borderId="0">
      <alignment vertical="center"/>
    </xf>
    <xf numFmtId="0" fontId="28" fillId="0" borderId="0"/>
    <xf numFmtId="0" fontId="0" fillId="0" borderId="0"/>
    <xf numFmtId="0" fontId="42" fillId="20" borderId="0" applyNumberFormat="0" applyBorder="0" applyAlignment="0" applyProtection="0">
      <alignment vertical="center"/>
    </xf>
    <xf numFmtId="0" fontId="9" fillId="0" borderId="0"/>
    <xf numFmtId="0" fontId="0" fillId="0" borderId="0">
      <alignment vertical="center"/>
    </xf>
    <xf numFmtId="0" fontId="0" fillId="0" borderId="0"/>
    <xf numFmtId="0" fontId="42" fillId="7" borderId="0" applyNumberFormat="0" applyBorder="0" applyAlignment="0" applyProtection="0">
      <alignment vertical="center"/>
    </xf>
    <xf numFmtId="0" fontId="9" fillId="16" borderId="0" applyNumberFormat="0" applyBorder="0" applyAlignment="0" applyProtection="0">
      <alignment vertical="center"/>
    </xf>
    <xf numFmtId="0" fontId="0" fillId="0" borderId="0"/>
    <xf numFmtId="0" fontId="28" fillId="0" borderId="0"/>
    <xf numFmtId="0" fontId="0" fillId="0" borderId="0"/>
    <xf numFmtId="0" fontId="0" fillId="0" borderId="0"/>
    <xf numFmtId="0" fontId="0" fillId="0" borderId="0"/>
    <xf numFmtId="0" fontId="0" fillId="0" borderId="0"/>
    <xf numFmtId="0" fontId="28" fillId="0" borderId="0">
      <alignment vertical="center"/>
    </xf>
    <xf numFmtId="0" fontId="0" fillId="0" borderId="0"/>
    <xf numFmtId="0" fontId="0" fillId="0" borderId="0">
      <alignment vertical="center"/>
    </xf>
    <xf numFmtId="0" fontId="0" fillId="0" borderId="0"/>
    <xf numFmtId="0" fontId="0" fillId="0" borderId="0">
      <alignment vertical="center"/>
    </xf>
    <xf numFmtId="0" fontId="28" fillId="0" borderId="0">
      <alignment vertical="center"/>
    </xf>
    <xf numFmtId="0" fontId="0" fillId="0" borderId="0">
      <alignment vertical="center"/>
    </xf>
    <xf numFmtId="0" fontId="9" fillId="7" borderId="0" applyNumberFormat="0" applyBorder="0" applyAlignment="0" applyProtection="0">
      <alignment vertical="center"/>
    </xf>
    <xf numFmtId="0" fontId="0" fillId="0" borderId="0"/>
    <xf numFmtId="0" fontId="58" fillId="21" borderId="14" applyNumberFormat="0" applyAlignment="0" applyProtection="0">
      <alignment vertical="center"/>
    </xf>
    <xf numFmtId="0" fontId="28" fillId="0" borderId="0"/>
    <xf numFmtId="0" fontId="0" fillId="0" borderId="0">
      <alignment vertical="center"/>
    </xf>
    <xf numFmtId="0" fontId="0" fillId="0" borderId="0">
      <alignment vertical="center"/>
    </xf>
    <xf numFmtId="0" fontId="42" fillId="9" borderId="0" applyNumberFormat="0" applyBorder="0" applyAlignment="0" applyProtection="0">
      <alignment vertical="center"/>
    </xf>
    <xf numFmtId="0" fontId="0" fillId="0" borderId="0"/>
    <xf numFmtId="0" fontId="0" fillId="0" borderId="0">
      <alignment vertical="center"/>
    </xf>
    <xf numFmtId="0" fontId="55" fillId="0" borderId="0"/>
    <xf numFmtId="0" fontId="0" fillId="0" borderId="0">
      <alignment vertical="center"/>
    </xf>
    <xf numFmtId="0" fontId="0" fillId="0" borderId="0"/>
    <xf numFmtId="0" fontId="58" fillId="21" borderId="14" applyNumberFormat="0" applyAlignment="0" applyProtection="0">
      <alignment vertical="center"/>
    </xf>
    <xf numFmtId="0" fontId="64" fillId="0" borderId="0"/>
    <xf numFmtId="0" fontId="64" fillId="0" borderId="0"/>
    <xf numFmtId="0" fontId="0" fillId="0" borderId="0"/>
    <xf numFmtId="0" fontId="0" fillId="0" borderId="0"/>
    <xf numFmtId="0" fontId="28" fillId="0" borderId="0"/>
    <xf numFmtId="0" fontId="0" fillId="0" borderId="0"/>
    <xf numFmtId="0" fontId="7" fillId="0" borderId="1">
      <alignment horizontal="distributed" vertical="center" wrapText="1"/>
    </xf>
    <xf numFmtId="0" fontId="0" fillId="0" borderId="0"/>
    <xf numFmtId="0" fontId="43" fillId="0" borderId="9" applyNumberFormat="0" applyFill="0" applyAlignment="0" applyProtection="0">
      <alignment vertical="center"/>
    </xf>
    <xf numFmtId="181" fontId="0" fillId="0" borderId="0" applyFont="0" applyFill="0" applyBorder="0" applyAlignment="0" applyProtection="0">
      <alignment vertical="center"/>
    </xf>
    <xf numFmtId="0" fontId="28" fillId="0" borderId="0">
      <alignment vertical="center"/>
    </xf>
    <xf numFmtId="0" fontId="0" fillId="0" borderId="0">
      <alignment vertical="center"/>
    </xf>
    <xf numFmtId="0" fontId="56" fillId="0" borderId="0" applyNumberFormat="0" applyFill="0" applyBorder="0" applyAlignment="0" applyProtection="0">
      <alignment vertical="center"/>
    </xf>
    <xf numFmtId="0" fontId="0" fillId="0" borderId="0">
      <alignment vertical="center"/>
    </xf>
    <xf numFmtId="0" fontId="43" fillId="0" borderId="9" applyNumberFormat="0" applyFill="0" applyAlignment="0" applyProtection="0">
      <alignment vertical="center"/>
    </xf>
    <xf numFmtId="0" fontId="0" fillId="0" borderId="0">
      <alignment vertical="center"/>
    </xf>
    <xf numFmtId="0" fontId="54" fillId="0" borderId="0" applyNumberFormat="0" applyFill="0" applyBorder="0" applyAlignment="0" applyProtection="0">
      <alignment vertical="center"/>
    </xf>
    <xf numFmtId="181" fontId="0" fillId="0" borderId="0" applyFont="0" applyFill="0" applyBorder="0" applyAlignment="0" applyProtection="0"/>
    <xf numFmtId="0" fontId="28" fillId="0" borderId="0"/>
    <xf numFmtId="0" fontId="47" fillId="0" borderId="0">
      <alignment horizontal="centerContinuous" vertical="center"/>
    </xf>
    <xf numFmtId="0" fontId="0" fillId="0" borderId="0"/>
    <xf numFmtId="0" fontId="0" fillId="0" borderId="0">
      <alignment vertical="center"/>
    </xf>
    <xf numFmtId="0" fontId="54" fillId="0" borderId="0" applyNumberFormat="0" applyFill="0" applyBorder="0" applyAlignment="0" applyProtection="0">
      <alignment vertical="center"/>
    </xf>
    <xf numFmtId="0" fontId="0" fillId="0" borderId="0"/>
    <xf numFmtId="0" fontId="0" fillId="0" borderId="0">
      <alignment vertical="center"/>
    </xf>
    <xf numFmtId="0" fontId="0" fillId="0" borderId="0"/>
    <xf numFmtId="0" fontId="0" fillId="0" borderId="0">
      <alignment vertical="center"/>
    </xf>
    <xf numFmtId="0" fontId="7" fillId="0" borderId="1">
      <alignment horizontal="distributed" vertical="center" wrapText="1"/>
    </xf>
    <xf numFmtId="0" fontId="0" fillId="0" borderId="0"/>
    <xf numFmtId="0" fontId="0" fillId="5" borderId="6" applyNumberFormat="0" applyFont="0" applyAlignment="0" applyProtection="0">
      <alignment vertical="center"/>
    </xf>
    <xf numFmtId="0" fontId="9" fillId="8" borderId="0" applyNumberFormat="0" applyBorder="0" applyAlignment="0" applyProtection="0">
      <alignment vertical="center"/>
    </xf>
    <xf numFmtId="0" fontId="0" fillId="0" borderId="0"/>
    <xf numFmtId="0" fontId="0" fillId="0" borderId="0"/>
    <xf numFmtId="0" fontId="54" fillId="0" borderId="0" applyNumberFormat="0" applyFill="0" applyBorder="0" applyAlignment="0" applyProtection="0">
      <alignment vertical="center"/>
    </xf>
    <xf numFmtId="0" fontId="37" fillId="4" borderId="0" applyNumberFormat="0" applyBorder="0" applyAlignment="0" applyProtection="0">
      <alignment vertical="center"/>
    </xf>
    <xf numFmtId="0" fontId="0" fillId="0" borderId="0"/>
    <xf numFmtId="0" fontId="37" fillId="7" borderId="0" applyNumberFormat="0" applyBorder="0" applyAlignment="0" applyProtection="0">
      <alignment vertical="center"/>
    </xf>
    <xf numFmtId="0" fontId="0" fillId="0" borderId="0">
      <alignment vertical="center"/>
    </xf>
    <xf numFmtId="181" fontId="0" fillId="0" borderId="0" applyFont="0" applyFill="0" applyBorder="0" applyAlignment="0" applyProtection="0"/>
    <xf numFmtId="0" fontId="28" fillId="0" borderId="0"/>
    <xf numFmtId="0" fontId="0" fillId="0" borderId="0"/>
    <xf numFmtId="0" fontId="0" fillId="0" borderId="0">
      <alignment vertical="center"/>
    </xf>
    <xf numFmtId="0" fontId="9" fillId="7" borderId="0" applyNumberFormat="0" applyBorder="0" applyAlignment="0" applyProtection="0">
      <alignment vertical="center"/>
    </xf>
    <xf numFmtId="0" fontId="0" fillId="0" borderId="0">
      <alignment vertical="center"/>
    </xf>
    <xf numFmtId="181" fontId="0" fillId="0" borderId="0" applyFont="0" applyFill="0" applyBorder="0" applyAlignment="0" applyProtection="0"/>
    <xf numFmtId="0" fontId="0" fillId="0" borderId="0"/>
    <xf numFmtId="0" fontId="55" fillId="0" borderId="0">
      <alignment vertical="center"/>
    </xf>
    <xf numFmtId="0" fontId="0" fillId="0" borderId="0"/>
    <xf numFmtId="0" fontId="0" fillId="0" borderId="0">
      <alignment vertical="center"/>
    </xf>
    <xf numFmtId="0" fontId="9" fillId="13"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9" fillId="3" borderId="0" applyNumberFormat="0" applyBorder="0" applyAlignment="0" applyProtection="0">
      <alignment vertical="center"/>
    </xf>
    <xf numFmtId="0" fontId="9" fillId="23" borderId="0" applyNumberFormat="0" applyBorder="0" applyAlignment="0" applyProtection="0">
      <alignment vertical="center"/>
    </xf>
    <xf numFmtId="0" fontId="0" fillId="0" borderId="0">
      <alignment vertical="center"/>
    </xf>
    <xf numFmtId="0" fontId="0" fillId="0" borderId="0">
      <alignment vertical="center"/>
    </xf>
    <xf numFmtId="0" fontId="9" fillId="0" borderId="0"/>
    <xf numFmtId="0" fontId="0" fillId="0" borderId="0"/>
    <xf numFmtId="0" fontId="0" fillId="0" borderId="0"/>
    <xf numFmtId="0" fontId="9" fillId="13" borderId="0" applyNumberFormat="0" applyBorder="0" applyAlignment="0" applyProtection="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181" fontId="0" fillId="0" borderId="0" applyFont="0" applyFill="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49" fillId="0" borderId="12" applyNumberFormat="0" applyFill="0" applyAlignment="0" applyProtection="0">
      <alignment vertical="center"/>
    </xf>
    <xf numFmtId="0" fontId="0" fillId="0" borderId="0"/>
    <xf numFmtId="0" fontId="48" fillId="0" borderId="0" applyNumberFormat="0" applyFill="0" applyBorder="0" applyAlignment="0" applyProtection="0">
      <alignment vertical="top"/>
      <protection locked="0"/>
    </xf>
    <xf numFmtId="0" fontId="0" fillId="0" borderId="0">
      <alignment vertical="center"/>
    </xf>
    <xf numFmtId="0" fontId="0" fillId="0" borderId="0">
      <alignment vertical="center"/>
    </xf>
    <xf numFmtId="0" fontId="0" fillId="0" borderId="0"/>
    <xf numFmtId="0" fontId="9" fillId="19"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42" fillId="7" borderId="0" applyNumberFormat="0" applyBorder="0" applyAlignment="0" applyProtection="0">
      <alignment vertical="center"/>
    </xf>
    <xf numFmtId="0" fontId="0" fillId="0" borderId="0"/>
    <xf numFmtId="0" fontId="9" fillId="13"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xf numFmtId="0" fontId="49" fillId="0" borderId="12" applyNumberFormat="0" applyFill="0" applyAlignment="0" applyProtection="0">
      <alignment vertical="center"/>
    </xf>
    <xf numFmtId="0" fontId="0" fillId="0" borderId="0"/>
    <xf numFmtId="0" fontId="45" fillId="8"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37" fillId="7" borderId="0" applyNumberFormat="0" applyBorder="0" applyAlignment="0" applyProtection="0">
      <alignment vertical="center"/>
    </xf>
    <xf numFmtId="0" fontId="37" fillId="3" borderId="0" applyNumberFormat="0" applyBorder="0" applyAlignment="0" applyProtection="0">
      <alignment vertical="center"/>
    </xf>
    <xf numFmtId="0" fontId="0" fillId="0" borderId="0"/>
    <xf numFmtId="0" fontId="0" fillId="0" borderId="0"/>
    <xf numFmtId="0" fontId="0" fillId="0" borderId="0">
      <alignment vertical="center"/>
    </xf>
    <xf numFmtId="43" fontId="9" fillId="0" borderId="0" applyFont="0" applyFill="0" applyBorder="0" applyAlignment="0" applyProtection="0">
      <alignment vertical="center"/>
    </xf>
    <xf numFmtId="0" fontId="0" fillId="0" borderId="0"/>
    <xf numFmtId="0" fontId="0" fillId="0" borderId="0"/>
    <xf numFmtId="0" fontId="9" fillId="23" borderId="0" applyNumberFormat="0" applyBorder="0" applyAlignment="0" applyProtection="0">
      <alignment vertical="center"/>
    </xf>
    <xf numFmtId="0" fontId="42" fillId="11" borderId="0" applyNumberFormat="0" applyBorder="0" applyAlignment="0" applyProtection="0">
      <alignment vertical="center"/>
    </xf>
    <xf numFmtId="0" fontId="0" fillId="0" borderId="0"/>
    <xf numFmtId="0" fontId="45" fillId="8"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177" fontId="0" fillId="0" borderId="0" applyFont="0" applyFill="0" applyBorder="0" applyAlignment="0" applyProtection="0">
      <alignment vertical="center"/>
    </xf>
    <xf numFmtId="0" fontId="0" fillId="0" borderId="0">
      <alignment vertical="center"/>
    </xf>
    <xf numFmtId="43" fontId="0" fillId="0" borderId="0" applyFont="0" applyFill="0" applyBorder="0" applyAlignment="0" applyProtection="0"/>
    <xf numFmtId="0" fontId="0" fillId="0" borderId="0"/>
    <xf numFmtId="0" fontId="0" fillId="0" borderId="0">
      <alignment vertical="center"/>
    </xf>
    <xf numFmtId="0" fontId="7" fillId="0" borderId="1">
      <alignment horizontal="distributed" vertical="center" wrapText="1"/>
    </xf>
    <xf numFmtId="0" fontId="9" fillId="16" borderId="0" applyNumberFormat="0" applyBorder="0" applyAlignment="0" applyProtection="0">
      <alignment vertical="center"/>
    </xf>
    <xf numFmtId="0" fontId="0" fillId="0" borderId="0"/>
    <xf numFmtId="0" fontId="0" fillId="0" borderId="0"/>
    <xf numFmtId="0" fontId="0" fillId="0" borderId="0"/>
    <xf numFmtId="0" fontId="43" fillId="0" borderId="9" applyNumberFormat="0" applyFill="0" applyAlignment="0" applyProtection="0">
      <alignment vertical="center"/>
    </xf>
    <xf numFmtId="181" fontId="0" fillId="0" borderId="0" applyFont="0" applyFill="0" applyBorder="0" applyAlignment="0" applyProtection="0">
      <alignment vertical="center"/>
    </xf>
    <xf numFmtId="0" fontId="9" fillId="0" borderId="0">
      <alignment vertical="center"/>
    </xf>
    <xf numFmtId="0" fontId="0" fillId="0" borderId="0">
      <alignment vertical="center"/>
    </xf>
    <xf numFmtId="181" fontId="0" fillId="0" borderId="0" applyFont="0" applyFill="0" applyBorder="0" applyAlignment="0" applyProtection="0"/>
    <xf numFmtId="0" fontId="9" fillId="0" borderId="0">
      <alignment vertical="center"/>
    </xf>
    <xf numFmtId="0" fontId="0" fillId="0" borderId="0"/>
    <xf numFmtId="0" fontId="0" fillId="0" borderId="0"/>
    <xf numFmtId="0" fontId="0" fillId="0" borderId="0">
      <alignment vertical="center"/>
    </xf>
    <xf numFmtId="181"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181" fontId="0" fillId="0" borderId="0" applyFont="0" applyFill="0" applyBorder="0" applyAlignment="0" applyProtection="0"/>
    <xf numFmtId="0" fontId="0" fillId="0" borderId="0"/>
    <xf numFmtId="0" fontId="0" fillId="0" borderId="0"/>
    <xf numFmtId="181" fontId="0" fillId="0" borderId="0" applyFont="0" applyFill="0" applyBorder="0" applyAlignment="0" applyProtection="0">
      <alignment vertical="center"/>
    </xf>
    <xf numFmtId="0" fontId="0" fillId="0" borderId="0"/>
    <xf numFmtId="0" fontId="0" fillId="0" borderId="0">
      <alignment vertical="center"/>
    </xf>
    <xf numFmtId="181" fontId="0" fillId="0" borderId="0" applyFont="0" applyFill="0" applyBorder="0" applyAlignment="0" applyProtection="0"/>
    <xf numFmtId="0" fontId="0" fillId="0" borderId="0"/>
    <xf numFmtId="0" fontId="0" fillId="0" borderId="0">
      <alignment vertical="center"/>
    </xf>
    <xf numFmtId="0" fontId="0" fillId="0" borderId="0"/>
    <xf numFmtId="0" fontId="45" fillId="8" borderId="0" applyNumberFormat="0" applyBorder="0" applyAlignment="0" applyProtection="0">
      <alignment vertical="center"/>
    </xf>
    <xf numFmtId="0" fontId="41" fillId="6" borderId="0" applyNumberFormat="0" applyBorder="0" applyAlignment="0" applyProtection="0">
      <alignment vertical="center"/>
    </xf>
    <xf numFmtId="0" fontId="9" fillId="3"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9" fillId="17"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xf numFmtId="0" fontId="9" fillId="17" borderId="0" applyNumberFormat="0" applyBorder="0" applyAlignment="0" applyProtection="0">
      <alignment vertical="center"/>
    </xf>
    <xf numFmtId="0" fontId="0" fillId="0" borderId="0"/>
    <xf numFmtId="0" fontId="0" fillId="0" borderId="0"/>
    <xf numFmtId="0" fontId="0" fillId="0" borderId="0">
      <alignment vertical="center"/>
    </xf>
    <xf numFmtId="0" fontId="42" fillId="9" borderId="0" applyNumberFormat="0" applyBorder="0" applyAlignment="0" applyProtection="0">
      <alignment vertical="center"/>
    </xf>
    <xf numFmtId="0" fontId="9" fillId="17" borderId="0" applyNumberFormat="0" applyBorder="0" applyAlignment="0" applyProtection="0">
      <alignment vertical="center"/>
    </xf>
    <xf numFmtId="0" fontId="0" fillId="0" borderId="0">
      <alignment vertical="center"/>
    </xf>
    <xf numFmtId="181" fontId="0" fillId="0" borderId="0" applyFont="0" applyFill="0" applyBorder="0" applyAlignment="0" applyProtection="0"/>
    <xf numFmtId="0" fontId="0" fillId="0" borderId="0">
      <alignment vertical="center"/>
    </xf>
    <xf numFmtId="0" fontId="0" fillId="0" borderId="0"/>
    <xf numFmtId="0" fontId="42" fillId="9" borderId="0" applyNumberFormat="0" applyBorder="0" applyAlignment="0" applyProtection="0">
      <alignment vertical="center"/>
    </xf>
    <xf numFmtId="0" fontId="9" fillId="17" borderId="0" applyNumberFormat="0" applyBorder="0" applyAlignment="0" applyProtection="0">
      <alignment vertical="center"/>
    </xf>
    <xf numFmtId="0" fontId="0" fillId="0" borderId="0"/>
    <xf numFmtId="0" fontId="0" fillId="0" borderId="0"/>
    <xf numFmtId="0" fontId="41" fillId="6" borderId="0" applyNumberFormat="0" applyBorder="0" applyAlignment="0" applyProtection="0">
      <alignment vertical="center"/>
    </xf>
    <xf numFmtId="0" fontId="0" fillId="0" borderId="0"/>
    <xf numFmtId="0" fontId="0" fillId="0" borderId="0">
      <alignment vertical="center"/>
    </xf>
    <xf numFmtId="0" fontId="9" fillId="4" borderId="0" applyNumberFormat="0" applyBorder="0" applyAlignment="0" applyProtection="0">
      <alignment vertical="center"/>
    </xf>
    <xf numFmtId="0" fontId="0" fillId="0" borderId="0"/>
    <xf numFmtId="0" fontId="0" fillId="0" borderId="0"/>
    <xf numFmtId="0" fontId="9" fillId="0" borderId="0"/>
    <xf numFmtId="0" fontId="0" fillId="0" borderId="0"/>
    <xf numFmtId="0" fontId="0" fillId="0" borderId="0">
      <alignment vertical="center"/>
    </xf>
    <xf numFmtId="0" fontId="0" fillId="0" borderId="0">
      <alignment vertical="center"/>
    </xf>
    <xf numFmtId="0" fontId="0" fillId="0" borderId="0"/>
    <xf numFmtId="0" fontId="9" fillId="5"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9" fillId="4" borderId="0" applyNumberFormat="0" applyBorder="0" applyAlignment="0" applyProtection="0">
      <alignment vertical="center"/>
    </xf>
    <xf numFmtId="0" fontId="0" fillId="0" borderId="0"/>
    <xf numFmtId="0" fontId="9" fillId="5" borderId="0" applyNumberFormat="0" applyBorder="0" applyAlignment="0" applyProtection="0">
      <alignment vertical="center"/>
    </xf>
    <xf numFmtId="0" fontId="0" fillId="0" borderId="0"/>
    <xf numFmtId="0" fontId="0" fillId="0" borderId="0"/>
    <xf numFmtId="9" fontId="0" fillId="0" borderId="0" applyFont="0" applyFill="0" applyBorder="0" applyAlignment="0" applyProtection="0">
      <alignment vertical="center"/>
    </xf>
    <xf numFmtId="0" fontId="0" fillId="0" borderId="0"/>
    <xf numFmtId="0" fontId="67" fillId="21" borderId="14" applyNumberFormat="0" applyAlignment="0" applyProtection="0">
      <alignment vertical="center"/>
    </xf>
    <xf numFmtId="0" fontId="9" fillId="5"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52" fillId="0" borderId="0" applyNumberFormat="0" applyFill="0" applyBorder="0" applyAlignment="0" applyProtection="0">
      <alignment vertical="center"/>
    </xf>
    <xf numFmtId="0" fontId="0" fillId="0" borderId="0"/>
    <xf numFmtId="0" fontId="0" fillId="0" borderId="0">
      <alignment vertical="center"/>
    </xf>
    <xf numFmtId="0" fontId="9" fillId="5" borderId="0" applyNumberFormat="0" applyBorder="0" applyAlignment="0" applyProtection="0">
      <alignment vertical="center"/>
    </xf>
    <xf numFmtId="0" fontId="0" fillId="0" borderId="0"/>
    <xf numFmtId="0" fontId="52" fillId="0" borderId="0" applyNumberFormat="0" applyFill="0" applyBorder="0" applyAlignment="0" applyProtection="0">
      <alignment vertical="center"/>
    </xf>
    <xf numFmtId="0" fontId="6" fillId="0" borderId="15" applyNumberFormat="0" applyFill="0" applyAlignment="0" applyProtection="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37" fillId="26"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37" fillId="26" borderId="0" applyNumberFormat="0" applyBorder="0" applyAlignment="0" applyProtection="0">
      <alignment vertical="center"/>
    </xf>
    <xf numFmtId="0" fontId="0" fillId="0" borderId="0"/>
    <xf numFmtId="0" fontId="0" fillId="0" borderId="0"/>
    <xf numFmtId="0" fontId="0" fillId="0" borderId="0"/>
    <xf numFmtId="0" fontId="54" fillId="0" borderId="0" applyNumberFormat="0" applyFill="0" applyBorder="0" applyAlignment="0" applyProtection="0">
      <alignment vertical="center"/>
    </xf>
    <xf numFmtId="0" fontId="41" fillId="6" borderId="0" applyNumberFormat="0" applyBorder="0" applyAlignment="0" applyProtection="0">
      <alignment vertical="center"/>
    </xf>
    <xf numFmtId="0" fontId="0" fillId="0" borderId="0">
      <alignment vertical="center"/>
    </xf>
    <xf numFmtId="0" fontId="41" fillId="6" borderId="0" applyNumberFormat="0" applyBorder="0" applyAlignment="0" applyProtection="0">
      <alignment vertical="center"/>
    </xf>
    <xf numFmtId="0" fontId="0" fillId="0" borderId="0">
      <alignment vertical="center"/>
    </xf>
    <xf numFmtId="0" fontId="41" fillId="6" borderId="0" applyNumberFormat="0" applyBorder="0" applyAlignment="0" applyProtection="0">
      <alignment vertical="center"/>
    </xf>
    <xf numFmtId="0" fontId="9" fillId="12" borderId="0" applyNumberFormat="0" applyBorder="0" applyAlignment="0" applyProtection="0">
      <alignment vertical="center"/>
    </xf>
    <xf numFmtId="0" fontId="0" fillId="0" borderId="0"/>
    <xf numFmtId="0" fontId="41" fillId="6" borderId="0" applyNumberFormat="0" applyBorder="0" applyAlignment="0" applyProtection="0">
      <alignment vertical="center"/>
    </xf>
    <xf numFmtId="0" fontId="0" fillId="0" borderId="0">
      <alignment vertical="center"/>
    </xf>
    <xf numFmtId="0" fontId="0" fillId="0" borderId="0"/>
    <xf numFmtId="0" fontId="9" fillId="16" borderId="0" applyNumberFormat="0" applyBorder="0" applyAlignment="0" applyProtection="0">
      <alignment vertical="center"/>
    </xf>
    <xf numFmtId="0" fontId="0" fillId="0" borderId="0">
      <alignment vertical="center"/>
    </xf>
    <xf numFmtId="0" fontId="9" fillId="16" borderId="0" applyNumberFormat="0" applyBorder="0" applyAlignment="0" applyProtection="0">
      <alignment vertical="center"/>
    </xf>
    <xf numFmtId="0" fontId="0" fillId="0" borderId="0"/>
    <xf numFmtId="0" fontId="57" fillId="0" borderId="13" applyNumberFormat="0" applyFill="0" applyAlignment="0" applyProtection="0">
      <alignment vertical="center"/>
    </xf>
    <xf numFmtId="0" fontId="9" fillId="16" borderId="0" applyNumberFormat="0" applyBorder="0" applyAlignment="0" applyProtection="0">
      <alignment vertical="center"/>
    </xf>
    <xf numFmtId="0" fontId="0" fillId="0" borderId="0"/>
    <xf numFmtId="0" fontId="0" fillId="0" borderId="0">
      <alignment vertical="center"/>
    </xf>
    <xf numFmtId="0" fontId="42" fillId="14" borderId="0" applyNumberFormat="0" applyBorder="0" applyAlignment="0" applyProtection="0">
      <alignment vertical="center"/>
    </xf>
    <xf numFmtId="0" fontId="9" fillId="22" borderId="0" applyNumberFormat="0" applyBorder="0" applyAlignment="0" applyProtection="0">
      <alignment vertical="center"/>
    </xf>
    <xf numFmtId="0" fontId="0" fillId="0" borderId="0"/>
    <xf numFmtId="0" fontId="41" fillId="6" borderId="0" applyNumberFormat="0" applyBorder="0" applyAlignment="0" applyProtection="0">
      <alignment vertical="center"/>
    </xf>
    <xf numFmtId="0" fontId="0" fillId="0" borderId="0">
      <alignment vertical="center"/>
    </xf>
    <xf numFmtId="0" fontId="41" fillId="6"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9" fillId="16" borderId="0" applyNumberFormat="0" applyBorder="0" applyAlignment="0" applyProtection="0">
      <alignment vertical="center"/>
    </xf>
    <xf numFmtId="0" fontId="0" fillId="0" borderId="0"/>
    <xf numFmtId="0" fontId="0" fillId="0" borderId="0">
      <alignment vertical="center"/>
    </xf>
    <xf numFmtId="0" fontId="57" fillId="0" borderId="13" applyNumberFormat="0" applyFill="0" applyAlignment="0" applyProtection="0">
      <alignment vertical="center"/>
    </xf>
    <xf numFmtId="0" fontId="0" fillId="0" borderId="0"/>
    <xf numFmtId="0" fontId="0" fillId="0" borderId="0"/>
    <xf numFmtId="0" fontId="67" fillId="21" borderId="14" applyNumberFormat="0" applyAlignment="0" applyProtection="0">
      <alignment vertical="center"/>
    </xf>
    <xf numFmtId="186" fontId="7" fillId="0" borderId="1">
      <alignment vertical="center"/>
      <protection locked="0"/>
    </xf>
    <xf numFmtId="0" fontId="0" fillId="0" borderId="0">
      <alignment vertical="center"/>
    </xf>
    <xf numFmtId="0" fontId="45" fillId="8" borderId="0" applyNumberFormat="0" applyBorder="0" applyAlignment="0" applyProtection="0">
      <alignment vertical="center"/>
    </xf>
    <xf numFmtId="0" fontId="0" fillId="0" borderId="0">
      <alignment vertical="center"/>
    </xf>
    <xf numFmtId="0" fontId="41" fillId="6"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9" fillId="0" borderId="0">
      <alignment vertical="center"/>
    </xf>
    <xf numFmtId="0" fontId="0" fillId="0" borderId="0"/>
    <xf numFmtId="0" fontId="0" fillId="0" borderId="0">
      <alignment vertical="center"/>
    </xf>
    <xf numFmtId="0" fontId="57" fillId="0" borderId="13" applyNumberFormat="0" applyFill="0" applyAlignment="0" applyProtection="0">
      <alignment vertical="center"/>
    </xf>
    <xf numFmtId="0" fontId="0" fillId="0" borderId="0"/>
    <xf numFmtId="0" fontId="55" fillId="0" borderId="0">
      <alignment vertical="center"/>
    </xf>
    <xf numFmtId="9" fontId="55" fillId="0" borderId="0" applyFont="0" applyFill="0" applyBorder="0" applyAlignment="0" applyProtection="0">
      <alignment vertical="center"/>
    </xf>
    <xf numFmtId="0" fontId="0" fillId="0" borderId="0"/>
    <xf numFmtId="0" fontId="0" fillId="0" borderId="0"/>
    <xf numFmtId="0" fontId="0" fillId="0" borderId="0"/>
    <xf numFmtId="0" fontId="55"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181" fontId="0" fillId="0" borderId="0" applyFont="0" applyFill="0" applyBorder="0" applyAlignment="0" applyProtection="0"/>
    <xf numFmtId="0" fontId="0" fillId="0" borderId="0">
      <alignment vertical="center"/>
    </xf>
    <xf numFmtId="0" fontId="0" fillId="0" borderId="0">
      <alignment vertical="center"/>
    </xf>
    <xf numFmtId="0" fontId="58" fillId="21" borderId="14" applyNumberFormat="0" applyAlignment="0" applyProtection="0">
      <alignment vertical="center"/>
    </xf>
    <xf numFmtId="0" fontId="0" fillId="0" borderId="0">
      <alignment vertical="center"/>
    </xf>
    <xf numFmtId="0" fontId="0" fillId="0" borderId="0"/>
    <xf numFmtId="0" fontId="0" fillId="0" borderId="0"/>
    <xf numFmtId="0" fontId="0" fillId="0" borderId="0">
      <alignment vertical="center"/>
    </xf>
    <xf numFmtId="181" fontId="0" fillId="0" borderId="0" applyFont="0" applyFill="0" applyBorder="0" applyAlignment="0" applyProtection="0"/>
    <xf numFmtId="0" fontId="0" fillId="0" borderId="0"/>
    <xf numFmtId="0" fontId="0" fillId="0" borderId="0">
      <alignment vertical="center"/>
    </xf>
    <xf numFmtId="181" fontId="0" fillId="0" borderId="0" applyFont="0" applyFill="0" applyBorder="0" applyAlignment="0" applyProtection="0">
      <alignment vertical="center"/>
    </xf>
    <xf numFmtId="0" fontId="9" fillId="4" borderId="0" applyNumberFormat="0" applyBorder="0" applyAlignment="0" applyProtection="0">
      <alignment vertical="center"/>
    </xf>
    <xf numFmtId="0" fontId="0" fillId="0" borderId="0"/>
    <xf numFmtId="0" fontId="9" fillId="17" borderId="0" applyNumberFormat="0" applyBorder="0" applyAlignment="0" applyProtection="0">
      <alignment vertical="center"/>
    </xf>
    <xf numFmtId="0" fontId="0" fillId="0" borderId="0"/>
    <xf numFmtId="0" fontId="0" fillId="0" borderId="0"/>
    <xf numFmtId="0" fontId="0" fillId="0" borderId="0">
      <alignment vertical="center"/>
    </xf>
    <xf numFmtId="9" fontId="0" fillId="0" borderId="0" applyFont="0" applyFill="0" applyBorder="0" applyAlignment="0" applyProtection="0">
      <alignment vertical="center"/>
    </xf>
    <xf numFmtId="0" fontId="0" fillId="0" borderId="0"/>
    <xf numFmtId="0" fontId="0" fillId="0" borderId="0"/>
    <xf numFmtId="0" fontId="0" fillId="0" borderId="0">
      <alignment vertical="center"/>
    </xf>
    <xf numFmtId="9" fontId="0" fillId="0" borderId="0" applyFont="0" applyFill="0" applyBorder="0" applyAlignment="0" applyProtection="0">
      <alignment vertical="center"/>
    </xf>
    <xf numFmtId="0" fontId="0" fillId="0" borderId="0"/>
    <xf numFmtId="0" fontId="9" fillId="12" borderId="0" applyNumberFormat="0" applyBorder="0" applyAlignment="0" applyProtection="0">
      <alignment vertical="center"/>
    </xf>
    <xf numFmtId="0" fontId="64" fillId="0" borderId="0"/>
    <xf numFmtId="0" fontId="0" fillId="0" borderId="0"/>
    <xf numFmtId="0" fontId="0" fillId="0" borderId="0">
      <alignment vertical="center"/>
    </xf>
    <xf numFmtId="0" fontId="56" fillId="0" borderId="0" applyNumberFormat="0" applyFill="0" applyBorder="0" applyAlignment="0" applyProtection="0">
      <alignment vertical="center"/>
    </xf>
    <xf numFmtId="0" fontId="0" fillId="0" borderId="0"/>
    <xf numFmtId="0" fontId="0" fillId="0" borderId="0"/>
    <xf numFmtId="0" fontId="0" fillId="0" borderId="0"/>
    <xf numFmtId="0" fontId="9" fillId="13" borderId="0" applyNumberFormat="0" applyBorder="0" applyAlignment="0" applyProtection="0">
      <alignment vertical="center"/>
    </xf>
    <xf numFmtId="0" fontId="0" fillId="0" borderId="0">
      <alignment vertical="center"/>
    </xf>
    <xf numFmtId="0" fontId="0" fillId="0" borderId="0"/>
    <xf numFmtId="0" fontId="50" fillId="12" borderId="7" applyNumberFormat="0" applyAlignment="0" applyProtection="0">
      <alignment vertical="center"/>
    </xf>
    <xf numFmtId="0" fontId="9" fillId="22" borderId="0" applyNumberFormat="0" applyBorder="0" applyAlignment="0" applyProtection="0">
      <alignment vertical="center"/>
    </xf>
    <xf numFmtId="0" fontId="0" fillId="0" borderId="0"/>
    <xf numFmtId="0" fontId="0" fillId="0" borderId="0">
      <alignment vertical="center"/>
    </xf>
    <xf numFmtId="0" fontId="52" fillId="0" borderId="0" applyNumberFormat="0" applyFill="0" applyBorder="0" applyAlignment="0" applyProtection="0">
      <alignment vertical="center"/>
    </xf>
    <xf numFmtId="0" fontId="0" fillId="0" borderId="0">
      <alignment vertical="center"/>
    </xf>
    <xf numFmtId="0" fontId="41" fillId="6" borderId="0" applyNumberFormat="0" applyBorder="0" applyAlignment="0" applyProtection="0">
      <alignment vertical="center"/>
    </xf>
    <xf numFmtId="0" fontId="0" fillId="0" borderId="0">
      <alignment vertical="center"/>
    </xf>
    <xf numFmtId="0" fontId="0" fillId="0" borderId="0">
      <alignment vertical="center"/>
    </xf>
    <xf numFmtId="0" fontId="9" fillId="13" borderId="0" applyNumberFormat="0" applyBorder="0" applyAlignment="0" applyProtection="0">
      <alignment vertical="center"/>
    </xf>
    <xf numFmtId="0" fontId="0" fillId="0" borderId="0">
      <alignment vertical="center"/>
    </xf>
    <xf numFmtId="0" fontId="45" fillId="8" borderId="0" applyNumberFormat="0" applyBorder="0" applyAlignment="0" applyProtection="0">
      <alignment vertical="center"/>
    </xf>
    <xf numFmtId="0" fontId="41" fillId="6"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9" fillId="0" borderId="0">
      <alignment vertical="center"/>
    </xf>
    <xf numFmtId="0" fontId="0" fillId="0" borderId="0"/>
    <xf numFmtId="0" fontId="0" fillId="0" borderId="0"/>
    <xf numFmtId="0" fontId="0" fillId="0" borderId="0">
      <alignment vertical="center"/>
    </xf>
    <xf numFmtId="0" fontId="0" fillId="0" borderId="0">
      <alignment vertical="center"/>
    </xf>
    <xf numFmtId="0" fontId="42" fillId="9" borderId="0" applyNumberFormat="0" applyBorder="0" applyAlignment="0" applyProtection="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48" fillId="0" borderId="0" applyNumberFormat="0" applyFill="0" applyBorder="0" applyAlignment="0" applyProtection="0">
      <alignment vertical="top"/>
      <protection locked="0"/>
    </xf>
    <xf numFmtId="0" fontId="0" fillId="0" borderId="0">
      <alignment vertical="center"/>
    </xf>
    <xf numFmtId="0" fontId="41" fillId="6"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48" fillId="0" borderId="0" applyNumberFormat="0" applyFill="0" applyBorder="0" applyAlignment="0" applyProtection="0">
      <alignment vertical="top"/>
      <protection locked="0"/>
    </xf>
    <xf numFmtId="0" fontId="0" fillId="0" borderId="0">
      <alignment vertical="center"/>
    </xf>
    <xf numFmtId="0" fontId="0" fillId="0" borderId="0">
      <alignment vertical="center"/>
    </xf>
    <xf numFmtId="0" fontId="70" fillId="0" borderId="8" applyNumberFormat="0" applyFill="0" applyAlignment="0" applyProtection="0">
      <alignment vertical="center"/>
    </xf>
    <xf numFmtId="0" fontId="0" fillId="0" borderId="0"/>
    <xf numFmtId="0" fontId="0" fillId="0" borderId="0"/>
    <xf numFmtId="0" fontId="0" fillId="0" borderId="0">
      <alignment vertical="center"/>
    </xf>
    <xf numFmtId="0" fontId="67" fillId="21" borderId="14" applyNumberFormat="0" applyAlignment="0" applyProtection="0">
      <alignment vertical="center"/>
    </xf>
    <xf numFmtId="0" fontId="9" fillId="4" borderId="0" applyNumberFormat="0" applyBorder="0" applyAlignment="0" applyProtection="0">
      <alignment vertical="center"/>
    </xf>
    <xf numFmtId="0" fontId="0" fillId="0" borderId="0"/>
    <xf numFmtId="0" fontId="0" fillId="0" borderId="0">
      <alignment vertical="center"/>
    </xf>
    <xf numFmtId="0" fontId="9" fillId="4" borderId="0" applyNumberFormat="0" applyBorder="0" applyAlignment="0" applyProtection="0">
      <alignment vertical="center"/>
    </xf>
    <xf numFmtId="0" fontId="0" fillId="0" borderId="0"/>
    <xf numFmtId="0" fontId="9" fillId="5" borderId="0" applyNumberFormat="0" applyBorder="0" applyAlignment="0" applyProtection="0">
      <alignment vertical="center"/>
    </xf>
    <xf numFmtId="0" fontId="0" fillId="0" borderId="0"/>
    <xf numFmtId="0" fontId="0" fillId="0" borderId="0">
      <alignment vertical="center"/>
    </xf>
    <xf numFmtId="0" fontId="9" fillId="17" borderId="0" applyNumberFormat="0" applyBorder="0" applyAlignment="0" applyProtection="0">
      <alignment vertical="center"/>
    </xf>
    <xf numFmtId="0" fontId="0" fillId="0" borderId="0"/>
    <xf numFmtId="0" fontId="42" fillId="18" borderId="0" applyNumberFormat="0" applyBorder="0" applyAlignment="0" applyProtection="0">
      <alignment vertical="center"/>
    </xf>
    <xf numFmtId="0" fontId="9" fillId="23" borderId="0" applyNumberFormat="0" applyBorder="0" applyAlignment="0" applyProtection="0">
      <alignment vertical="center"/>
    </xf>
    <xf numFmtId="0" fontId="0" fillId="0" borderId="0"/>
    <xf numFmtId="0" fontId="42" fillId="18" borderId="0" applyNumberFormat="0" applyBorder="0" applyAlignment="0" applyProtection="0">
      <alignment vertical="center"/>
    </xf>
    <xf numFmtId="0" fontId="0" fillId="0" borderId="0">
      <alignment vertical="center"/>
    </xf>
    <xf numFmtId="0" fontId="42" fillId="18" borderId="0" applyNumberFormat="0" applyBorder="0" applyAlignment="0" applyProtection="0">
      <alignment vertical="center"/>
    </xf>
    <xf numFmtId="0" fontId="9" fillId="4" borderId="0" applyNumberFormat="0" applyBorder="0" applyAlignment="0" applyProtection="0">
      <alignment vertical="center"/>
    </xf>
    <xf numFmtId="0" fontId="0" fillId="0" borderId="0"/>
    <xf numFmtId="181" fontId="0" fillId="0" borderId="0" applyFont="0" applyFill="0" applyBorder="0" applyAlignment="0" applyProtection="0">
      <alignment vertical="center"/>
    </xf>
    <xf numFmtId="0" fontId="0" fillId="0" borderId="0"/>
    <xf numFmtId="0" fontId="0" fillId="0" borderId="0">
      <alignment vertical="center"/>
    </xf>
    <xf numFmtId="0" fontId="0" fillId="0" borderId="0">
      <alignment vertical="center"/>
    </xf>
    <xf numFmtId="0" fontId="41" fillId="6"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37" fillId="10" borderId="0" applyNumberFormat="0" applyBorder="0" applyAlignment="0" applyProtection="0">
      <alignment vertical="center"/>
    </xf>
    <xf numFmtId="0" fontId="0" fillId="0" borderId="0"/>
    <xf numFmtId="0" fontId="0" fillId="0" borderId="0"/>
    <xf numFmtId="0" fontId="0" fillId="0" borderId="0"/>
    <xf numFmtId="0" fontId="42" fillId="9" borderId="0" applyNumberFormat="0" applyBorder="0" applyAlignment="0" applyProtection="0">
      <alignment vertical="center"/>
    </xf>
    <xf numFmtId="0" fontId="37" fillId="7" borderId="0" applyNumberFormat="0" applyBorder="0" applyAlignment="0" applyProtection="0">
      <alignment vertical="center"/>
    </xf>
    <xf numFmtId="0" fontId="0" fillId="0" borderId="0"/>
    <xf numFmtId="0" fontId="0" fillId="0" borderId="0"/>
    <xf numFmtId="0" fontId="42" fillId="9" borderId="0" applyNumberFormat="0" applyBorder="0" applyAlignment="0" applyProtection="0">
      <alignment vertical="center"/>
    </xf>
    <xf numFmtId="0" fontId="0" fillId="0" borderId="0">
      <alignment vertical="center"/>
    </xf>
    <xf numFmtId="0" fontId="42" fillId="7" borderId="0" applyNumberFormat="0" applyBorder="0" applyAlignment="0" applyProtection="0">
      <alignment vertical="center"/>
    </xf>
    <xf numFmtId="0" fontId="0" fillId="0" borderId="0"/>
    <xf numFmtId="0" fontId="0" fillId="0" borderId="0">
      <alignment vertical="center"/>
    </xf>
    <xf numFmtId="9" fontId="9" fillId="0" borderId="0" applyFont="0" applyFill="0" applyBorder="0" applyAlignment="0" applyProtection="0">
      <alignment vertical="center"/>
    </xf>
    <xf numFmtId="0" fontId="0" fillId="0" borderId="0"/>
    <xf numFmtId="0" fontId="45" fillId="8" borderId="0" applyNumberFormat="0" applyBorder="0" applyAlignment="0" applyProtection="0">
      <alignment vertical="center"/>
    </xf>
    <xf numFmtId="0" fontId="42" fillId="9" borderId="0" applyNumberFormat="0" applyBorder="0" applyAlignment="0" applyProtection="0">
      <alignment vertical="center"/>
    </xf>
    <xf numFmtId="0" fontId="0" fillId="0" borderId="0"/>
    <xf numFmtId="0" fontId="9" fillId="19" borderId="0" applyNumberFormat="0" applyBorder="0" applyAlignment="0" applyProtection="0">
      <alignment vertical="center"/>
    </xf>
    <xf numFmtId="0" fontId="0" fillId="0" borderId="0"/>
    <xf numFmtId="0" fontId="0" fillId="0" borderId="0">
      <alignment vertical="center"/>
    </xf>
    <xf numFmtId="0" fontId="0" fillId="0" borderId="0"/>
    <xf numFmtId="0" fontId="43" fillId="0" borderId="9" applyNumberFormat="0" applyFill="0" applyAlignment="0" applyProtection="0">
      <alignment vertical="center"/>
    </xf>
    <xf numFmtId="181" fontId="0" fillId="0" borderId="0" applyFont="0" applyFill="0" applyBorder="0" applyAlignment="0" applyProtection="0"/>
    <xf numFmtId="0" fontId="0" fillId="0" borderId="0">
      <alignment vertical="center"/>
    </xf>
    <xf numFmtId="0" fontId="0" fillId="0" borderId="0">
      <alignment vertical="center"/>
    </xf>
    <xf numFmtId="0" fontId="0" fillId="0" borderId="0">
      <alignment vertical="center"/>
    </xf>
    <xf numFmtId="0" fontId="0" fillId="0" borderId="0"/>
    <xf numFmtId="181" fontId="0" fillId="0" borderId="0" applyFont="0" applyFill="0" applyBorder="0" applyAlignment="0" applyProtection="0"/>
    <xf numFmtId="0" fontId="9" fillId="4"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0" fillId="0" borderId="0"/>
    <xf numFmtId="0" fontId="9" fillId="4" borderId="0" applyNumberFormat="0" applyBorder="0" applyAlignment="0" applyProtection="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67" fillId="21" borderId="14" applyNumberFormat="0" applyAlignment="0" applyProtection="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42" fillId="10" borderId="0" applyNumberFormat="0" applyBorder="0" applyAlignment="0" applyProtection="0">
      <alignment vertical="center"/>
    </xf>
    <xf numFmtId="0" fontId="0" fillId="0" borderId="0"/>
    <xf numFmtId="0" fontId="42" fillId="10" borderId="0" applyNumberFormat="0" applyBorder="0" applyAlignment="0" applyProtection="0">
      <alignment vertical="center"/>
    </xf>
    <xf numFmtId="0" fontId="0" fillId="0" borderId="0">
      <alignment vertical="center"/>
    </xf>
    <xf numFmtId="0" fontId="0" fillId="0" borderId="0"/>
    <xf numFmtId="0" fontId="9" fillId="6" borderId="0" applyNumberFormat="0" applyBorder="0" applyAlignment="0" applyProtection="0">
      <alignment vertical="center"/>
    </xf>
    <xf numFmtId="0" fontId="0" fillId="0" borderId="0"/>
    <xf numFmtId="0" fontId="42" fillId="14" borderId="0" applyNumberFormat="0" applyBorder="0" applyAlignment="0" applyProtection="0">
      <alignment vertical="center"/>
    </xf>
    <xf numFmtId="0" fontId="0" fillId="0" borderId="0"/>
    <xf numFmtId="0" fontId="0" fillId="0" borderId="0"/>
    <xf numFmtId="0" fontId="0" fillId="0" borderId="0">
      <alignment vertical="center"/>
    </xf>
    <xf numFmtId="0" fontId="42" fillId="9" borderId="0" applyNumberFormat="0" applyBorder="0" applyAlignment="0" applyProtection="0">
      <alignment vertical="center"/>
    </xf>
    <xf numFmtId="0" fontId="39" fillId="0" borderId="8" applyNumberFormat="0" applyFill="0" applyAlignment="0" applyProtection="0">
      <alignment vertical="center"/>
    </xf>
    <xf numFmtId="0" fontId="0" fillId="0" borderId="0"/>
    <xf numFmtId="0" fontId="0" fillId="0" borderId="0"/>
    <xf numFmtId="0" fontId="0" fillId="0" borderId="0">
      <alignment vertical="center"/>
    </xf>
    <xf numFmtId="0" fontId="49" fillId="0" borderId="12" applyNumberFormat="0" applyFill="0" applyAlignment="0" applyProtection="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9" fontId="0" fillId="0" borderId="0" applyFont="0" applyFill="0" applyBorder="0" applyAlignment="0" applyProtection="0">
      <alignment vertical="center"/>
    </xf>
    <xf numFmtId="0" fontId="42" fillId="18"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37" fillId="26" borderId="0" applyNumberFormat="0" applyBorder="0" applyAlignment="0" applyProtection="0">
      <alignment vertical="center"/>
    </xf>
    <xf numFmtId="0" fontId="0" fillId="0" borderId="0">
      <alignment vertical="center"/>
    </xf>
    <xf numFmtId="0" fontId="0" fillId="0" borderId="0">
      <alignment vertical="center"/>
    </xf>
    <xf numFmtId="0" fontId="37" fillId="26"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37" fillId="10" borderId="0" applyNumberFormat="0" applyBorder="0" applyAlignment="0" applyProtection="0">
      <alignment vertical="center"/>
    </xf>
    <xf numFmtId="0" fontId="0" fillId="0" borderId="0"/>
    <xf numFmtId="0" fontId="0" fillId="0" borderId="0"/>
    <xf numFmtId="0" fontId="48" fillId="0" borderId="0" applyNumberFormat="0" applyFill="0" applyBorder="0" applyAlignment="0" applyProtection="0">
      <alignment vertical="top"/>
      <protection locked="0"/>
    </xf>
    <xf numFmtId="0" fontId="45" fillId="8" borderId="0" applyNumberFormat="0" applyBorder="0" applyAlignment="0" applyProtection="0">
      <alignment vertical="center"/>
    </xf>
    <xf numFmtId="0" fontId="44" fillId="0" borderId="10" applyNumberFormat="0" applyFill="0" applyAlignment="0" applyProtection="0">
      <alignment vertical="center"/>
    </xf>
    <xf numFmtId="0" fontId="0" fillId="0" borderId="0">
      <alignment vertical="center"/>
    </xf>
    <xf numFmtId="0" fontId="45" fillId="8" borderId="0" applyNumberFormat="0" applyBorder="0" applyAlignment="0" applyProtection="0">
      <alignment vertical="center"/>
    </xf>
    <xf numFmtId="0" fontId="0" fillId="0" borderId="0">
      <alignment vertical="center"/>
    </xf>
    <xf numFmtId="0" fontId="50" fillId="17" borderId="7" applyNumberFormat="0" applyAlignment="0" applyProtection="0">
      <alignment vertical="center"/>
    </xf>
    <xf numFmtId="0" fontId="37" fillId="3" borderId="0" applyNumberFormat="0" applyBorder="0" applyAlignment="0" applyProtection="0">
      <alignment vertical="center"/>
    </xf>
    <xf numFmtId="0" fontId="9" fillId="13"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xf numFmtId="0" fontId="0" fillId="0" borderId="0"/>
    <xf numFmtId="0" fontId="45" fillId="8" borderId="0" applyNumberFormat="0" applyBorder="0" applyAlignment="0" applyProtection="0">
      <alignment vertical="center"/>
    </xf>
    <xf numFmtId="0" fontId="0" fillId="0" borderId="0">
      <alignment vertical="center"/>
    </xf>
    <xf numFmtId="0" fontId="0" fillId="0" borderId="0">
      <alignment vertical="center"/>
    </xf>
    <xf numFmtId="0" fontId="37" fillId="10" borderId="0" applyNumberFormat="0" applyBorder="0" applyAlignment="0" applyProtection="0">
      <alignment vertical="center"/>
    </xf>
    <xf numFmtId="0" fontId="0" fillId="0" borderId="0"/>
    <xf numFmtId="0" fontId="0" fillId="0" borderId="0"/>
    <xf numFmtId="0" fontId="37" fillId="4"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xf numFmtId="0" fontId="0" fillId="0" borderId="0"/>
    <xf numFmtId="0" fontId="9" fillId="13" borderId="0" applyNumberFormat="0" applyBorder="0" applyAlignment="0" applyProtection="0">
      <alignment vertical="center"/>
    </xf>
    <xf numFmtId="0" fontId="0" fillId="0" borderId="0"/>
    <xf numFmtId="181" fontId="0" fillId="0" borderId="0" applyFont="0" applyFill="0" applyBorder="0" applyAlignment="0" applyProtection="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alignment vertical="center"/>
    </xf>
    <xf numFmtId="0" fontId="9" fillId="16"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46" fillId="17" borderId="11" applyNumberFormat="0" applyAlignment="0" applyProtection="0">
      <alignment vertical="center"/>
    </xf>
    <xf numFmtId="0" fontId="0" fillId="0" borderId="0"/>
    <xf numFmtId="181" fontId="0" fillId="0" borderId="0" applyFont="0" applyFill="0" applyBorder="0" applyAlignment="0" applyProtection="0"/>
    <xf numFmtId="0" fontId="0" fillId="0" borderId="0">
      <alignment vertical="center"/>
    </xf>
    <xf numFmtId="0" fontId="0" fillId="0" borderId="0"/>
    <xf numFmtId="0" fontId="0" fillId="0" borderId="0"/>
    <xf numFmtId="9" fontId="0" fillId="0" borderId="0" applyFont="0" applyFill="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72" fillId="0" borderId="0">
      <alignment vertical="center"/>
    </xf>
    <xf numFmtId="0" fontId="42" fillId="18" borderId="0" applyNumberFormat="0" applyBorder="0" applyAlignment="0" applyProtection="0">
      <alignment vertical="center"/>
    </xf>
    <xf numFmtId="0" fontId="0" fillId="0" borderId="0"/>
    <xf numFmtId="0" fontId="42" fillId="18" borderId="0" applyNumberFormat="0" applyBorder="0" applyAlignment="0" applyProtection="0">
      <alignment vertical="center"/>
    </xf>
    <xf numFmtId="0" fontId="0" fillId="0" borderId="0">
      <alignment vertical="center"/>
    </xf>
    <xf numFmtId="0" fontId="0" fillId="0" borderId="0"/>
    <xf numFmtId="0" fontId="9" fillId="6"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9" fillId="16"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xf numFmtId="0" fontId="42" fillId="18" borderId="0" applyNumberFormat="0" applyBorder="0" applyAlignment="0" applyProtection="0">
      <alignment vertical="center"/>
    </xf>
    <xf numFmtId="0" fontId="0" fillId="0" borderId="0"/>
    <xf numFmtId="181" fontId="0" fillId="0" borderId="0" applyFont="0" applyFill="0" applyBorder="0" applyAlignment="0" applyProtection="0">
      <alignment vertical="center"/>
    </xf>
    <xf numFmtId="0" fontId="0" fillId="0" borderId="0"/>
    <xf numFmtId="0" fontId="41" fillId="6" borderId="0" applyNumberFormat="0" applyBorder="0" applyAlignment="0" applyProtection="0">
      <alignment vertical="center"/>
    </xf>
    <xf numFmtId="0" fontId="0" fillId="0" borderId="0">
      <alignment vertical="center"/>
    </xf>
    <xf numFmtId="0" fontId="41" fillId="6" borderId="0" applyNumberFormat="0" applyBorder="0" applyAlignment="0" applyProtection="0">
      <alignment vertical="center"/>
    </xf>
    <xf numFmtId="0" fontId="0" fillId="0" borderId="0">
      <alignment vertical="center"/>
    </xf>
    <xf numFmtId="0" fontId="41" fillId="6" borderId="0" applyNumberFormat="0" applyBorder="0" applyAlignment="0" applyProtection="0">
      <alignment vertical="center"/>
    </xf>
    <xf numFmtId="0" fontId="0" fillId="0" borderId="0"/>
    <xf numFmtId="0" fontId="41" fillId="6" borderId="0" applyNumberFormat="0" applyBorder="0" applyAlignment="0" applyProtection="0">
      <alignment vertical="center"/>
    </xf>
    <xf numFmtId="0" fontId="0" fillId="0" borderId="0">
      <alignment vertical="center"/>
    </xf>
    <xf numFmtId="0" fontId="0" fillId="0" borderId="0"/>
    <xf numFmtId="0" fontId="9" fillId="16" borderId="0" applyNumberFormat="0" applyBorder="0" applyAlignment="0" applyProtection="0">
      <alignment vertical="center"/>
    </xf>
    <xf numFmtId="0" fontId="0" fillId="0" borderId="0">
      <alignment vertical="center"/>
    </xf>
    <xf numFmtId="0" fontId="9" fillId="16" borderId="0" applyNumberFormat="0" applyBorder="0" applyAlignment="0" applyProtection="0">
      <alignment vertical="center"/>
    </xf>
    <xf numFmtId="0" fontId="0" fillId="0" borderId="0"/>
    <xf numFmtId="181" fontId="0" fillId="0" borderId="0" applyFont="0" applyFill="0" applyBorder="0" applyAlignment="0" applyProtection="0">
      <alignment vertical="center"/>
    </xf>
    <xf numFmtId="0" fontId="0" fillId="0" borderId="0"/>
    <xf numFmtId="0" fontId="0" fillId="0" borderId="0">
      <alignment vertical="center"/>
    </xf>
    <xf numFmtId="0" fontId="0" fillId="0" borderId="0">
      <alignment vertical="center"/>
    </xf>
    <xf numFmtId="181" fontId="0" fillId="0" borderId="0" applyFont="0" applyFill="0" applyBorder="0" applyAlignment="0" applyProtection="0">
      <alignment vertical="center"/>
    </xf>
    <xf numFmtId="0" fontId="0" fillId="0" borderId="0"/>
    <xf numFmtId="0" fontId="41" fillId="6" borderId="0" applyNumberFormat="0" applyBorder="0" applyAlignment="0" applyProtection="0">
      <alignment vertical="center"/>
    </xf>
    <xf numFmtId="0" fontId="0" fillId="0" borderId="0"/>
    <xf numFmtId="181" fontId="0" fillId="0" borderId="0" applyFont="0" applyFill="0" applyBorder="0" applyAlignment="0" applyProtection="0">
      <alignment vertical="center"/>
    </xf>
    <xf numFmtId="0" fontId="0" fillId="0" borderId="0"/>
    <xf numFmtId="0" fontId="0" fillId="0" borderId="0">
      <alignment vertical="center"/>
    </xf>
    <xf numFmtId="0" fontId="42" fillId="15" borderId="0" applyNumberFormat="0" applyBorder="0" applyAlignment="0" applyProtection="0">
      <alignment vertical="center"/>
    </xf>
    <xf numFmtId="0" fontId="9" fillId="22" borderId="0" applyNumberFormat="0" applyBorder="0" applyAlignment="0" applyProtection="0">
      <alignment vertical="center"/>
    </xf>
    <xf numFmtId="0" fontId="0" fillId="0" borderId="0">
      <alignment vertical="center"/>
    </xf>
    <xf numFmtId="0" fontId="9" fillId="23" borderId="0" applyNumberFormat="0" applyBorder="0" applyAlignment="0" applyProtection="0">
      <alignment vertical="center"/>
    </xf>
    <xf numFmtId="0" fontId="42" fillId="15" borderId="0" applyNumberFormat="0" applyBorder="0" applyAlignment="0" applyProtection="0">
      <alignment vertical="center"/>
    </xf>
    <xf numFmtId="0" fontId="9" fillId="22" borderId="0" applyNumberFormat="0" applyBorder="0" applyAlignment="0" applyProtection="0">
      <alignment vertical="center"/>
    </xf>
    <xf numFmtId="0" fontId="0" fillId="0" borderId="0"/>
    <xf numFmtId="0" fontId="41" fillId="6" borderId="0" applyNumberFormat="0" applyBorder="0" applyAlignment="0" applyProtection="0">
      <alignment vertical="center"/>
    </xf>
    <xf numFmtId="0" fontId="9" fillId="12" borderId="0" applyNumberFormat="0" applyBorder="0" applyAlignment="0" applyProtection="0">
      <alignment vertical="center"/>
    </xf>
    <xf numFmtId="0" fontId="42" fillId="15" borderId="0" applyNumberFormat="0" applyBorder="0" applyAlignment="0" applyProtection="0">
      <alignment vertical="center"/>
    </xf>
    <xf numFmtId="0" fontId="9" fillId="22" borderId="0" applyNumberFormat="0" applyBorder="0" applyAlignment="0" applyProtection="0">
      <alignment vertical="center"/>
    </xf>
    <xf numFmtId="0" fontId="0" fillId="0" borderId="0">
      <alignment vertical="center"/>
    </xf>
    <xf numFmtId="0" fontId="9" fillId="22" borderId="0" applyNumberFormat="0" applyBorder="0" applyAlignment="0" applyProtection="0">
      <alignment vertical="center"/>
    </xf>
    <xf numFmtId="0" fontId="0" fillId="0" borderId="0"/>
    <xf numFmtId="0" fontId="0" fillId="0" borderId="0">
      <alignment vertical="center"/>
    </xf>
    <xf numFmtId="0" fontId="37" fillId="15" borderId="0" applyNumberFormat="0" applyBorder="0" applyAlignment="0" applyProtection="0">
      <alignment vertical="center"/>
    </xf>
    <xf numFmtId="0" fontId="9" fillId="6"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37" fillId="15" borderId="0" applyNumberFormat="0" applyBorder="0" applyAlignment="0" applyProtection="0">
      <alignment vertical="center"/>
    </xf>
    <xf numFmtId="0" fontId="9" fillId="8" borderId="0" applyNumberFormat="0" applyBorder="0" applyAlignment="0" applyProtection="0">
      <alignment vertical="center"/>
    </xf>
    <xf numFmtId="0" fontId="0" fillId="0" borderId="0"/>
    <xf numFmtId="0" fontId="0" fillId="0" borderId="0">
      <alignment vertical="center"/>
    </xf>
    <xf numFmtId="0" fontId="9" fillId="13" borderId="0" applyNumberFormat="0" applyBorder="0" applyAlignment="0" applyProtection="0">
      <alignment vertical="center"/>
    </xf>
    <xf numFmtId="0" fontId="0" fillId="0" borderId="0"/>
    <xf numFmtId="0" fontId="0" fillId="0" borderId="0"/>
    <xf numFmtId="0" fontId="44" fillId="0" borderId="0" applyNumberFormat="0" applyFill="0" applyBorder="0" applyAlignment="0" applyProtection="0">
      <alignment vertical="center"/>
    </xf>
    <xf numFmtId="0" fontId="0" fillId="0" borderId="0">
      <alignment vertical="center"/>
    </xf>
    <xf numFmtId="0" fontId="44" fillId="0" borderId="0" applyNumberFormat="0" applyFill="0" applyBorder="0" applyAlignment="0" applyProtection="0">
      <alignment vertical="center"/>
    </xf>
    <xf numFmtId="0" fontId="0" fillId="0" borderId="0">
      <alignment vertical="center"/>
    </xf>
    <xf numFmtId="0" fontId="44" fillId="0" borderId="0" applyNumberFormat="0" applyFill="0" applyBorder="0" applyAlignment="0" applyProtection="0">
      <alignment vertical="center"/>
    </xf>
    <xf numFmtId="0" fontId="9" fillId="16" borderId="0" applyNumberFormat="0" applyBorder="0" applyAlignment="0" applyProtection="0">
      <alignment vertical="center"/>
    </xf>
    <xf numFmtId="0" fontId="0" fillId="0" borderId="0"/>
    <xf numFmtId="0" fontId="44" fillId="0" borderId="0" applyNumberFormat="0" applyFill="0" applyBorder="0" applyAlignment="0" applyProtection="0">
      <alignment vertical="center"/>
    </xf>
    <xf numFmtId="0" fontId="0" fillId="0" borderId="0">
      <alignment vertical="center"/>
    </xf>
    <xf numFmtId="0" fontId="0" fillId="0" borderId="0">
      <alignment vertical="center"/>
    </xf>
    <xf numFmtId="0" fontId="9" fillId="16"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9" fillId="4" borderId="0" applyNumberFormat="0" applyBorder="0" applyAlignment="0" applyProtection="0">
      <alignment vertical="center"/>
    </xf>
    <xf numFmtId="0" fontId="0" fillId="0" borderId="0"/>
    <xf numFmtId="0" fontId="44" fillId="0" borderId="0" applyNumberFormat="0" applyFill="0" applyBorder="0" applyAlignment="0" applyProtection="0">
      <alignment vertical="center"/>
    </xf>
    <xf numFmtId="0" fontId="0" fillId="0" borderId="0">
      <alignment vertical="center"/>
    </xf>
    <xf numFmtId="0" fontId="44" fillId="0" borderId="0" applyNumberFormat="0" applyFill="0" applyBorder="0" applyAlignment="0" applyProtection="0">
      <alignment vertical="center"/>
    </xf>
    <xf numFmtId="0" fontId="0" fillId="0" borderId="0">
      <alignment vertical="center"/>
    </xf>
    <xf numFmtId="0" fontId="44" fillId="0" borderId="0" applyNumberFormat="0" applyFill="0" applyBorder="0" applyAlignment="0" applyProtection="0">
      <alignment vertical="center"/>
    </xf>
    <xf numFmtId="0" fontId="9" fillId="16" borderId="0" applyNumberFormat="0" applyBorder="0" applyAlignment="0" applyProtection="0">
      <alignment vertical="center"/>
    </xf>
    <xf numFmtId="0" fontId="0" fillId="0" borderId="0"/>
    <xf numFmtId="0" fontId="44" fillId="0" borderId="0" applyNumberFormat="0" applyFill="0" applyBorder="0" applyAlignment="0" applyProtection="0">
      <alignment vertical="center"/>
    </xf>
    <xf numFmtId="0" fontId="0" fillId="0" borderId="0">
      <alignment vertical="center"/>
    </xf>
    <xf numFmtId="0" fontId="9" fillId="16" borderId="0" applyNumberFormat="0" applyBorder="0" applyAlignment="0" applyProtection="0">
      <alignment vertical="center"/>
    </xf>
    <xf numFmtId="0" fontId="0" fillId="0" borderId="0"/>
    <xf numFmtId="0" fontId="0" fillId="0" borderId="0"/>
    <xf numFmtId="0" fontId="29" fillId="0" borderId="0"/>
    <xf numFmtId="0" fontId="73" fillId="0" borderId="0" applyNumberFormat="0" applyFill="0" applyBorder="0" applyAlignment="0" applyProtection="0">
      <alignment vertical="center"/>
    </xf>
    <xf numFmtId="0" fontId="0" fillId="0" borderId="0">
      <alignment vertical="center"/>
    </xf>
    <xf numFmtId="0" fontId="73" fillId="0" borderId="0" applyNumberFormat="0" applyFill="0" applyBorder="0" applyAlignment="0" applyProtection="0">
      <alignment vertical="center"/>
    </xf>
    <xf numFmtId="0" fontId="0" fillId="0" borderId="0">
      <alignment vertical="center"/>
    </xf>
    <xf numFmtId="0" fontId="9" fillId="16" borderId="0" applyNumberFormat="0" applyBorder="0" applyAlignment="0" applyProtection="0">
      <alignment vertical="center"/>
    </xf>
    <xf numFmtId="0" fontId="0" fillId="0" borderId="0"/>
    <xf numFmtId="0" fontId="9" fillId="17" borderId="0" applyNumberFormat="0" applyBorder="0" applyAlignment="0" applyProtection="0">
      <alignment vertical="center"/>
    </xf>
    <xf numFmtId="0" fontId="0" fillId="0" borderId="0">
      <alignment vertical="center"/>
    </xf>
    <xf numFmtId="181" fontId="0" fillId="0" borderId="0" applyFont="0" applyFill="0" applyBorder="0" applyAlignment="0" applyProtection="0"/>
    <xf numFmtId="0" fontId="0" fillId="0" borderId="0"/>
    <xf numFmtId="0" fontId="0" fillId="0" borderId="0">
      <alignment vertical="center"/>
    </xf>
    <xf numFmtId="0" fontId="0" fillId="0" borderId="0"/>
    <xf numFmtId="0" fontId="0" fillId="0" borderId="0"/>
    <xf numFmtId="181" fontId="0" fillId="0" borderId="0" applyFont="0" applyFill="0" applyBorder="0" applyAlignment="0" applyProtection="0">
      <alignment vertical="center"/>
    </xf>
    <xf numFmtId="0" fontId="0" fillId="0" borderId="0"/>
    <xf numFmtId="0" fontId="73" fillId="0" borderId="0" applyNumberFormat="0" applyFill="0" applyBorder="0" applyAlignment="0" applyProtection="0">
      <alignment vertical="center"/>
    </xf>
    <xf numFmtId="0" fontId="0" fillId="0" borderId="0">
      <alignment vertical="center"/>
    </xf>
    <xf numFmtId="0" fontId="0" fillId="0" borderId="0"/>
    <xf numFmtId="0" fontId="74" fillId="0" borderId="0" applyNumberFormat="0" applyFill="0" applyBorder="0" applyAlignment="0" applyProtection="0">
      <alignment vertical="center"/>
    </xf>
    <xf numFmtId="0" fontId="0" fillId="0" borderId="0">
      <alignment vertical="center"/>
    </xf>
    <xf numFmtId="0" fontId="0" fillId="0" borderId="0"/>
    <xf numFmtId="0" fontId="43" fillId="0" borderId="9" applyNumberFormat="0" applyFill="0" applyAlignment="0" applyProtection="0">
      <alignment vertical="center"/>
    </xf>
    <xf numFmtId="181" fontId="0" fillId="0" borderId="0" applyFont="0" applyFill="0" applyBorder="0" applyAlignment="0" applyProtection="0"/>
    <xf numFmtId="0" fontId="0" fillId="0" borderId="0">
      <alignment vertical="center"/>
    </xf>
    <xf numFmtId="0" fontId="0" fillId="0" borderId="0"/>
    <xf numFmtId="0" fontId="0" fillId="0" borderId="0"/>
    <xf numFmtId="0" fontId="0" fillId="0" borderId="0"/>
    <xf numFmtId="0" fontId="0" fillId="0" borderId="0">
      <alignment vertical="center"/>
    </xf>
    <xf numFmtId="0" fontId="56" fillId="0" borderId="0" applyNumberFormat="0" applyFill="0" applyBorder="0" applyAlignment="0" applyProtection="0">
      <alignment vertical="center"/>
    </xf>
    <xf numFmtId="0" fontId="0" fillId="0" borderId="0">
      <alignment vertical="center"/>
    </xf>
    <xf numFmtId="0" fontId="56" fillId="0" borderId="0" applyNumberFormat="0" applyFill="0" applyBorder="0" applyAlignment="0" applyProtection="0">
      <alignment vertical="center"/>
    </xf>
    <xf numFmtId="0" fontId="0" fillId="0" borderId="0"/>
    <xf numFmtId="0" fontId="56" fillId="0" borderId="0" applyNumberFormat="0" applyFill="0" applyBorder="0" applyAlignment="0" applyProtection="0">
      <alignment vertical="center"/>
    </xf>
    <xf numFmtId="0" fontId="0" fillId="0" borderId="0">
      <alignment vertical="center"/>
    </xf>
    <xf numFmtId="0" fontId="56" fillId="0" borderId="0" applyNumberFormat="0" applyFill="0" applyBorder="0" applyAlignment="0" applyProtection="0">
      <alignment vertical="center"/>
    </xf>
    <xf numFmtId="0" fontId="0" fillId="0" borderId="0"/>
    <xf numFmtId="0" fontId="56" fillId="0" borderId="0" applyNumberFormat="0" applyFill="0" applyBorder="0" applyAlignment="0" applyProtection="0">
      <alignment vertical="center"/>
    </xf>
    <xf numFmtId="0" fontId="0" fillId="0" borderId="0">
      <alignment vertical="center"/>
    </xf>
    <xf numFmtId="0" fontId="0" fillId="0" borderId="0"/>
    <xf numFmtId="0" fontId="45" fillId="8" borderId="0" applyNumberFormat="0" applyBorder="0" applyAlignment="0" applyProtection="0">
      <alignment vertical="center"/>
    </xf>
    <xf numFmtId="0" fontId="60" fillId="0" borderId="0" applyNumberFormat="0" applyFill="0" applyBorder="0" applyAlignment="0" applyProtection="0">
      <alignment vertical="center"/>
    </xf>
    <xf numFmtId="0" fontId="73" fillId="0" borderId="18" applyNumberFormat="0" applyFill="0" applyAlignment="0" applyProtection="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41" fillId="6" borderId="0" applyNumberFormat="0" applyBorder="0" applyAlignment="0" applyProtection="0">
      <alignment vertical="center"/>
    </xf>
    <xf numFmtId="0" fontId="0" fillId="0" borderId="0">
      <alignment vertical="center"/>
    </xf>
    <xf numFmtId="0" fontId="41" fillId="6" borderId="0" applyNumberFormat="0" applyBorder="0" applyAlignment="0" applyProtection="0">
      <alignment vertical="center"/>
    </xf>
    <xf numFmtId="0" fontId="0" fillId="0" borderId="0"/>
    <xf numFmtId="0" fontId="45" fillId="8"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xf numFmtId="0" fontId="41" fillId="6"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38" fillId="4" borderId="7" applyNumberFormat="0" applyAlignment="0" applyProtection="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181" fontId="0" fillId="0" borderId="0" applyFont="0" applyFill="0" applyBorder="0" applyAlignment="0" applyProtection="0">
      <alignment vertical="center"/>
    </xf>
    <xf numFmtId="0" fontId="0" fillId="0" borderId="0"/>
    <xf numFmtId="0" fontId="0" fillId="0" borderId="0">
      <alignment vertical="center"/>
    </xf>
    <xf numFmtId="0" fontId="9" fillId="0" borderId="0">
      <alignment vertical="center"/>
    </xf>
    <xf numFmtId="0" fontId="0" fillId="0" borderId="0"/>
    <xf numFmtId="0" fontId="9" fillId="16"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43" fontId="0" fillId="0" borderId="0" applyFont="0" applyFill="0" applyBorder="0" applyAlignment="0" applyProtection="0">
      <alignment vertical="center"/>
    </xf>
    <xf numFmtId="0" fontId="9" fillId="0" borderId="0">
      <alignment vertical="center"/>
    </xf>
    <xf numFmtId="0" fontId="0" fillId="0" borderId="0"/>
    <xf numFmtId="0" fontId="0" fillId="0" borderId="0"/>
    <xf numFmtId="0" fontId="42" fillId="10" borderId="0" applyNumberFormat="0" applyBorder="0" applyAlignment="0" applyProtection="0">
      <alignment vertical="center"/>
    </xf>
    <xf numFmtId="0" fontId="0" fillId="0" borderId="0"/>
    <xf numFmtId="0" fontId="42" fillId="10" borderId="0" applyNumberFormat="0" applyBorder="0" applyAlignment="0" applyProtection="0">
      <alignment vertical="center"/>
    </xf>
    <xf numFmtId="0" fontId="9" fillId="19" borderId="0" applyNumberFormat="0" applyBorder="0" applyAlignment="0" applyProtection="0">
      <alignment vertical="center"/>
    </xf>
    <xf numFmtId="0" fontId="0" fillId="0" borderId="0"/>
    <xf numFmtId="0" fontId="37" fillId="26" borderId="0" applyNumberFormat="0" applyBorder="0" applyAlignment="0" applyProtection="0">
      <alignment vertical="center"/>
    </xf>
    <xf numFmtId="0" fontId="0" fillId="0" borderId="0">
      <alignment vertical="center"/>
    </xf>
    <xf numFmtId="0" fontId="69" fillId="0" borderId="13" applyNumberFormat="0" applyFill="0" applyAlignment="0" applyProtection="0">
      <alignment vertical="center"/>
    </xf>
    <xf numFmtId="181" fontId="0" fillId="0" borderId="0" applyFont="0" applyFill="0" applyBorder="0" applyAlignment="0" applyProtection="0">
      <alignment vertical="center"/>
    </xf>
    <xf numFmtId="0" fontId="0" fillId="0" borderId="0"/>
    <xf numFmtId="0" fontId="69" fillId="0" borderId="13" applyNumberFormat="0" applyFill="0" applyAlignment="0" applyProtection="0">
      <alignment vertical="center"/>
    </xf>
    <xf numFmtId="0" fontId="0" fillId="0" borderId="0">
      <alignment vertical="center"/>
    </xf>
    <xf numFmtId="0" fontId="69" fillId="0" borderId="13" applyNumberFormat="0" applyFill="0" applyAlignment="0" applyProtection="0">
      <alignment vertical="center"/>
    </xf>
    <xf numFmtId="0" fontId="42" fillId="10" borderId="0" applyNumberFormat="0" applyBorder="0" applyAlignment="0" applyProtection="0">
      <alignment vertical="center"/>
    </xf>
    <xf numFmtId="181" fontId="0" fillId="0" borderId="0" applyFont="0" applyFill="0" applyBorder="0" applyAlignment="0" applyProtection="0">
      <alignment vertical="center"/>
    </xf>
    <xf numFmtId="0" fontId="0" fillId="0" borderId="0"/>
    <xf numFmtId="0" fontId="0" fillId="0" borderId="0"/>
    <xf numFmtId="0" fontId="0" fillId="0" borderId="0"/>
    <xf numFmtId="0" fontId="50" fillId="17" borderId="7" applyNumberFormat="0" applyAlignment="0" applyProtection="0">
      <alignment vertical="center"/>
    </xf>
    <xf numFmtId="0" fontId="9" fillId="23" borderId="0" applyNumberFormat="0" applyBorder="0" applyAlignment="0" applyProtection="0">
      <alignment vertical="center"/>
    </xf>
    <xf numFmtId="0" fontId="42" fillId="9" borderId="0" applyNumberFormat="0" applyBorder="0" applyAlignment="0" applyProtection="0">
      <alignment vertical="center"/>
    </xf>
    <xf numFmtId="0" fontId="64" fillId="0" borderId="0"/>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37" fillId="12" borderId="0" applyNumberFormat="0" applyBorder="0" applyAlignment="0" applyProtection="0">
      <alignment vertical="center"/>
    </xf>
    <xf numFmtId="0" fontId="9" fillId="19"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50" fillId="12" borderId="7" applyNumberFormat="0" applyAlignment="0" applyProtection="0">
      <alignment vertical="center"/>
    </xf>
    <xf numFmtId="0" fontId="9" fillId="22"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0" fillId="0" borderId="0"/>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7" borderId="0" applyNumberFormat="0" applyBorder="0" applyAlignment="0" applyProtection="0">
      <alignment vertical="center"/>
    </xf>
    <xf numFmtId="0" fontId="9" fillId="22"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22"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42" fillId="15" borderId="0" applyNumberFormat="0" applyBorder="0" applyAlignment="0" applyProtection="0">
      <alignment vertical="center"/>
    </xf>
    <xf numFmtId="0" fontId="9" fillId="22" borderId="0" applyNumberFormat="0" applyBorder="0" applyAlignment="0" applyProtection="0">
      <alignment vertical="center"/>
    </xf>
    <xf numFmtId="0" fontId="42" fillId="15" borderId="0" applyNumberFormat="0" applyBorder="0" applyAlignment="0" applyProtection="0">
      <alignment vertical="center"/>
    </xf>
    <xf numFmtId="0" fontId="9" fillId="22" borderId="0" applyNumberFormat="0" applyBorder="0" applyAlignment="0" applyProtection="0">
      <alignment vertical="center"/>
    </xf>
    <xf numFmtId="0" fontId="42" fillId="15"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42" fillId="11" borderId="0" applyNumberFormat="0" applyBorder="0" applyAlignment="0" applyProtection="0">
      <alignment vertical="center"/>
    </xf>
    <xf numFmtId="0" fontId="9" fillId="22" borderId="0" applyNumberFormat="0" applyBorder="0" applyAlignment="0" applyProtection="0">
      <alignment vertical="center"/>
    </xf>
    <xf numFmtId="0" fontId="42" fillId="15"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0" fillId="0" borderId="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3" borderId="0" applyNumberFormat="0" applyBorder="0" applyAlignment="0" applyProtection="0">
      <alignment vertical="center"/>
    </xf>
    <xf numFmtId="9" fontId="0" fillId="0" borderId="0" applyFont="0" applyFill="0" applyBorder="0" applyAlignment="0" applyProtection="0">
      <alignment vertical="center"/>
    </xf>
    <xf numFmtId="0" fontId="9" fillId="22" borderId="0" applyNumberFormat="0" applyBorder="0" applyAlignment="0" applyProtection="0">
      <alignment vertical="center"/>
    </xf>
    <xf numFmtId="0" fontId="42" fillId="14" borderId="0" applyNumberFormat="0" applyBorder="0" applyAlignment="0" applyProtection="0">
      <alignment vertical="center"/>
    </xf>
    <xf numFmtId="0" fontId="9" fillId="22" borderId="0" applyNumberFormat="0" applyBorder="0" applyAlignment="0" applyProtection="0">
      <alignment vertical="center"/>
    </xf>
    <xf numFmtId="0" fontId="42" fillId="14" borderId="0" applyNumberFormat="0" applyBorder="0" applyAlignment="0" applyProtection="0">
      <alignment vertical="center"/>
    </xf>
    <xf numFmtId="0" fontId="9" fillId="22" borderId="0" applyNumberFormat="0" applyBorder="0" applyAlignment="0" applyProtection="0">
      <alignment vertical="center"/>
    </xf>
    <xf numFmtId="0" fontId="0" fillId="0" borderId="0"/>
    <xf numFmtId="0" fontId="42" fillId="14" borderId="0" applyNumberFormat="0" applyBorder="0" applyAlignment="0" applyProtection="0">
      <alignment vertical="center"/>
    </xf>
    <xf numFmtId="0" fontId="9" fillId="22" borderId="0" applyNumberFormat="0" applyBorder="0" applyAlignment="0" applyProtection="0">
      <alignment vertical="center"/>
    </xf>
    <xf numFmtId="0" fontId="0" fillId="0" borderId="0"/>
    <xf numFmtId="0" fontId="9" fillId="22" borderId="0" applyNumberFormat="0" applyBorder="0" applyAlignment="0" applyProtection="0">
      <alignment vertical="center"/>
    </xf>
    <xf numFmtId="0" fontId="9" fillId="17" borderId="0" applyNumberFormat="0" applyBorder="0" applyAlignment="0" applyProtection="0">
      <alignment vertical="center"/>
    </xf>
    <xf numFmtId="0" fontId="9" fillId="22" borderId="0" applyNumberFormat="0" applyBorder="0" applyAlignment="0" applyProtection="0">
      <alignment vertical="center"/>
    </xf>
    <xf numFmtId="0" fontId="42" fillId="9"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42" fillId="24" borderId="0" applyNumberFormat="0" applyBorder="0" applyAlignment="0" applyProtection="0">
      <alignment vertical="center"/>
    </xf>
    <xf numFmtId="0" fontId="9" fillId="22"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181" fontId="0" fillId="0" borderId="0" applyFont="0" applyFill="0" applyBorder="0" applyAlignment="0" applyProtection="0">
      <alignment vertical="center"/>
    </xf>
    <xf numFmtId="0" fontId="9" fillId="17" borderId="0" applyNumberFormat="0" applyBorder="0" applyAlignment="0" applyProtection="0">
      <alignment vertical="center"/>
    </xf>
    <xf numFmtId="0" fontId="9" fillId="6" borderId="0" applyNumberFormat="0" applyBorder="0" applyAlignment="0" applyProtection="0">
      <alignment vertical="center"/>
    </xf>
    <xf numFmtId="0" fontId="9" fillId="3"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75" fillId="0" borderId="19" applyNumberFormat="0" applyFill="0" applyAlignment="0" applyProtection="0">
      <alignment vertical="center"/>
    </xf>
    <xf numFmtId="0" fontId="9" fillId="6" borderId="0" applyNumberFormat="0" applyBorder="0" applyAlignment="0" applyProtection="0">
      <alignment vertical="center"/>
    </xf>
    <xf numFmtId="0" fontId="37" fillId="10"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4" borderId="0" applyNumberFormat="0" applyBorder="0" applyAlignment="0" applyProtection="0">
      <alignment vertical="center"/>
    </xf>
    <xf numFmtId="0" fontId="9" fillId="6" borderId="0" applyNumberFormat="0" applyBorder="0" applyAlignment="0" applyProtection="0">
      <alignment vertical="center"/>
    </xf>
    <xf numFmtId="0" fontId="0" fillId="0" borderId="0"/>
    <xf numFmtId="0" fontId="9" fillId="6" borderId="0" applyNumberFormat="0" applyBorder="0" applyAlignment="0" applyProtection="0">
      <alignment vertical="center"/>
    </xf>
    <xf numFmtId="0" fontId="67" fillId="21" borderId="14" applyNumberFormat="0" applyAlignment="0" applyProtection="0">
      <alignment vertical="center"/>
    </xf>
    <xf numFmtId="186" fontId="7" fillId="0" borderId="1">
      <alignment vertical="center"/>
      <protection locked="0"/>
    </xf>
    <xf numFmtId="0" fontId="9" fillId="6" borderId="0" applyNumberFormat="0" applyBorder="0" applyAlignment="0" applyProtection="0">
      <alignment vertical="center"/>
    </xf>
    <xf numFmtId="0" fontId="55" fillId="0" borderId="0"/>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42" fillId="7"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0" fillId="0" borderId="0"/>
    <xf numFmtId="0" fontId="9" fillId="6" borderId="0" applyNumberFormat="0" applyBorder="0" applyAlignment="0" applyProtection="0">
      <alignment vertical="center"/>
    </xf>
    <xf numFmtId="0" fontId="37" fillId="10"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6" borderId="0" applyNumberFormat="0" applyBorder="0" applyAlignment="0" applyProtection="0">
      <alignment vertical="center"/>
    </xf>
    <xf numFmtId="0" fontId="9" fillId="1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6" borderId="0" applyNumberFormat="0" applyBorder="0" applyAlignment="0" applyProtection="0">
      <alignment vertical="center"/>
    </xf>
    <xf numFmtId="0" fontId="42" fillId="11" borderId="0" applyNumberFormat="0" applyBorder="0" applyAlignment="0" applyProtection="0">
      <alignment vertical="center"/>
    </xf>
    <xf numFmtId="0" fontId="9" fillId="4" borderId="0" applyNumberFormat="0" applyBorder="0" applyAlignment="0" applyProtection="0">
      <alignment vertical="center"/>
    </xf>
    <xf numFmtId="0" fontId="9" fillId="13" borderId="0" applyNumberFormat="0" applyBorder="0" applyAlignment="0" applyProtection="0">
      <alignment vertical="center"/>
    </xf>
    <xf numFmtId="0" fontId="37" fillId="15" borderId="0" applyNumberFormat="0" applyBorder="0" applyAlignment="0" applyProtection="0">
      <alignment vertical="center"/>
    </xf>
    <xf numFmtId="0" fontId="9" fillId="6" borderId="0" applyNumberFormat="0" applyBorder="0" applyAlignment="0" applyProtection="0">
      <alignment vertical="center"/>
    </xf>
    <xf numFmtId="0" fontId="55" fillId="0" borderId="0">
      <alignment vertical="center"/>
    </xf>
    <xf numFmtId="0" fontId="0" fillId="0" borderId="0"/>
    <xf numFmtId="0" fontId="37" fillId="15" borderId="0" applyNumberFormat="0" applyBorder="0" applyAlignment="0" applyProtection="0">
      <alignment vertical="center"/>
    </xf>
    <xf numFmtId="0" fontId="9" fillId="6" borderId="0" applyNumberFormat="0" applyBorder="0" applyAlignment="0" applyProtection="0">
      <alignment vertical="center"/>
    </xf>
    <xf numFmtId="0" fontId="37" fillId="15"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55" fillId="0" borderId="0">
      <alignment vertical="center"/>
    </xf>
    <xf numFmtId="0" fontId="0" fillId="0" borderId="0"/>
    <xf numFmtId="0" fontId="37" fillId="15"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55" fillId="0" borderId="0">
      <alignment vertical="center"/>
    </xf>
    <xf numFmtId="0" fontId="0" fillId="0" borderId="0"/>
    <xf numFmtId="0" fontId="9" fillId="6" borderId="0" applyNumberFormat="0" applyBorder="0" applyAlignment="0" applyProtection="0">
      <alignment vertical="center"/>
    </xf>
    <xf numFmtId="0" fontId="9" fillId="16" borderId="0" applyNumberFormat="0" applyBorder="0" applyAlignment="0" applyProtection="0">
      <alignment vertical="center"/>
    </xf>
    <xf numFmtId="0" fontId="9" fillId="6" borderId="0" applyNumberFormat="0" applyBorder="0" applyAlignment="0" applyProtection="0">
      <alignment vertical="center"/>
    </xf>
    <xf numFmtId="0" fontId="55" fillId="0" borderId="0">
      <alignment vertical="center"/>
    </xf>
    <xf numFmtId="0" fontId="55" fillId="0" borderId="0"/>
    <xf numFmtId="0" fontId="9" fillId="6" borderId="0" applyNumberFormat="0" applyBorder="0" applyAlignment="0" applyProtection="0">
      <alignment vertical="center"/>
    </xf>
    <xf numFmtId="0" fontId="0" fillId="0" borderId="0"/>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4"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42" fillId="15"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4" borderId="0" applyNumberFormat="0" applyBorder="0" applyAlignment="0" applyProtection="0">
      <alignment vertical="center"/>
    </xf>
    <xf numFmtId="0" fontId="37" fillId="10"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42" fillId="11" borderId="0" applyNumberFormat="0" applyBorder="0" applyAlignment="0" applyProtection="0">
      <alignment vertical="center"/>
    </xf>
    <xf numFmtId="0" fontId="9" fillId="4" borderId="0" applyNumberFormat="0" applyBorder="0" applyAlignment="0" applyProtection="0">
      <alignment vertical="center"/>
    </xf>
    <xf numFmtId="0" fontId="0" fillId="0" borderId="0">
      <alignment vertical="center"/>
    </xf>
    <xf numFmtId="0" fontId="9" fillId="8" borderId="0" applyNumberFormat="0" applyBorder="0" applyAlignment="0" applyProtection="0">
      <alignment vertical="center"/>
    </xf>
    <xf numFmtId="0" fontId="0" fillId="0" borderId="0"/>
    <xf numFmtId="0" fontId="9" fillId="12" borderId="0" applyNumberFormat="0" applyBorder="0" applyAlignment="0" applyProtection="0">
      <alignment vertical="center"/>
    </xf>
    <xf numFmtId="0" fontId="9" fillId="8" borderId="0" applyNumberFormat="0" applyBorder="0" applyAlignment="0" applyProtection="0">
      <alignment vertical="center"/>
    </xf>
    <xf numFmtId="0" fontId="0" fillId="0" borderId="0"/>
    <xf numFmtId="9" fontId="0" fillId="0" borderId="0" applyFont="0" applyFill="0" applyBorder="0" applyAlignment="0" applyProtection="0"/>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37" fillId="4" borderId="0" applyNumberFormat="0" applyBorder="0" applyAlignment="0" applyProtection="0">
      <alignment vertical="center"/>
    </xf>
    <xf numFmtId="0" fontId="9" fillId="8" borderId="0" applyNumberFormat="0" applyBorder="0" applyAlignment="0" applyProtection="0">
      <alignment vertical="center"/>
    </xf>
    <xf numFmtId="0" fontId="0" fillId="0" borderId="0"/>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0" fillId="0" borderId="0"/>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5" borderId="0" applyNumberFormat="0" applyBorder="0" applyAlignment="0" applyProtection="0">
      <alignment vertical="center"/>
    </xf>
    <xf numFmtId="0" fontId="6" fillId="0" borderId="15" applyNumberFormat="0" applyFill="0" applyAlignment="0" applyProtection="0">
      <alignment vertical="center"/>
    </xf>
    <xf numFmtId="0" fontId="0" fillId="0" borderId="0">
      <alignment vertical="center"/>
    </xf>
    <xf numFmtId="0" fontId="9" fillId="5" borderId="0" applyNumberFormat="0" applyBorder="0" applyAlignment="0" applyProtection="0">
      <alignment vertical="center"/>
    </xf>
    <xf numFmtId="0" fontId="6" fillId="0" borderId="15" applyNumberFormat="0" applyFill="0" applyAlignment="0" applyProtection="0">
      <alignment vertical="center"/>
    </xf>
    <xf numFmtId="0" fontId="0" fillId="0" borderId="0"/>
    <xf numFmtId="0" fontId="9" fillId="5" borderId="0" applyNumberFormat="0" applyBorder="0" applyAlignment="0" applyProtection="0">
      <alignment vertical="center"/>
    </xf>
    <xf numFmtId="0" fontId="6" fillId="0" borderId="15" applyNumberFormat="0" applyFill="0" applyAlignment="0" applyProtection="0">
      <alignment vertical="center"/>
    </xf>
    <xf numFmtId="0" fontId="9" fillId="5" borderId="0" applyNumberFormat="0" applyBorder="0" applyAlignment="0" applyProtection="0">
      <alignment vertical="center"/>
    </xf>
    <xf numFmtId="0" fontId="6" fillId="0" borderId="15" applyNumberFormat="0" applyFill="0" applyAlignment="0" applyProtection="0">
      <alignment vertical="center"/>
    </xf>
    <xf numFmtId="0" fontId="9" fillId="5" borderId="0" applyNumberFormat="0" applyBorder="0" applyAlignment="0" applyProtection="0">
      <alignment vertical="center"/>
    </xf>
    <xf numFmtId="0" fontId="0" fillId="0" borderId="0">
      <alignment vertical="center"/>
    </xf>
    <xf numFmtId="0" fontId="0" fillId="0" borderId="0">
      <alignment vertical="center"/>
    </xf>
    <xf numFmtId="0" fontId="9" fillId="5" borderId="0" applyNumberFormat="0" applyBorder="0" applyAlignment="0" applyProtection="0">
      <alignment vertical="center"/>
    </xf>
    <xf numFmtId="0" fontId="6" fillId="0" borderId="17" applyNumberFormat="0" applyFill="0" applyAlignment="0" applyProtection="0">
      <alignment vertical="center"/>
    </xf>
    <xf numFmtId="0" fontId="0" fillId="0" borderId="0"/>
    <xf numFmtId="0" fontId="9" fillId="5" borderId="0" applyNumberFormat="0" applyBorder="0" applyAlignment="0" applyProtection="0">
      <alignment vertical="center"/>
    </xf>
    <xf numFmtId="0" fontId="6" fillId="0" borderId="17" applyNumberFormat="0" applyFill="0" applyAlignment="0" applyProtection="0">
      <alignment vertical="center"/>
    </xf>
    <xf numFmtId="0" fontId="9" fillId="0" borderId="0">
      <alignment vertical="center"/>
    </xf>
    <xf numFmtId="0" fontId="0" fillId="0" borderId="0">
      <alignment vertical="center"/>
    </xf>
    <xf numFmtId="0" fontId="9" fillId="5" borderId="0" applyNumberFormat="0" applyBorder="0" applyAlignment="0" applyProtection="0">
      <alignment vertical="center"/>
    </xf>
    <xf numFmtId="0" fontId="6" fillId="0" borderId="17" applyNumberFormat="0" applyFill="0" applyAlignment="0" applyProtection="0">
      <alignment vertical="center"/>
    </xf>
    <xf numFmtId="0" fontId="9" fillId="4" borderId="0" applyNumberFormat="0" applyBorder="0" applyAlignment="0" applyProtection="0">
      <alignment vertical="center"/>
    </xf>
    <xf numFmtId="0" fontId="9" fillId="8" borderId="0" applyNumberFormat="0" applyBorder="0" applyAlignment="0" applyProtection="0">
      <alignment vertical="center"/>
    </xf>
    <xf numFmtId="0" fontId="6" fillId="0" borderId="15" applyNumberFormat="0" applyFill="0" applyAlignment="0" applyProtection="0">
      <alignment vertical="center"/>
    </xf>
    <xf numFmtId="0" fontId="9" fillId="5" borderId="0" applyNumberFormat="0" applyBorder="0" applyAlignment="0" applyProtection="0">
      <alignment vertical="center"/>
    </xf>
    <xf numFmtId="0" fontId="54" fillId="0" borderId="0" applyNumberFormat="0" applyFill="0" applyBorder="0" applyAlignment="0" applyProtection="0">
      <alignment vertical="center"/>
    </xf>
    <xf numFmtId="0" fontId="41" fillId="6"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181" fontId="0" fillId="0" borderId="0" applyFont="0" applyFill="0" applyBorder="0" applyAlignment="0" applyProtection="0"/>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0" fillId="0" borderId="0">
      <alignment vertical="center"/>
    </xf>
    <xf numFmtId="0" fontId="37" fillId="15" borderId="0" applyNumberFormat="0" applyBorder="0" applyAlignment="0" applyProtection="0">
      <alignment vertical="center"/>
    </xf>
    <xf numFmtId="0" fontId="9" fillId="8" borderId="0" applyNumberFormat="0" applyBorder="0" applyAlignment="0" applyProtection="0">
      <alignment vertical="center"/>
    </xf>
    <xf numFmtId="0" fontId="0" fillId="0" borderId="0"/>
    <xf numFmtId="0" fontId="37" fillId="15" borderId="0" applyNumberFormat="0" applyBorder="0" applyAlignment="0" applyProtection="0">
      <alignment vertical="center"/>
    </xf>
    <xf numFmtId="0" fontId="9" fillId="8" borderId="0" applyNumberFormat="0" applyBorder="0" applyAlignment="0" applyProtection="0">
      <alignment vertical="center"/>
    </xf>
    <xf numFmtId="0" fontId="0" fillId="0" borderId="0">
      <alignment vertical="center"/>
    </xf>
    <xf numFmtId="9" fontId="9" fillId="0" borderId="0" applyFont="0" applyFill="0" applyBorder="0" applyAlignment="0" applyProtection="0">
      <alignment vertical="center"/>
    </xf>
    <xf numFmtId="0" fontId="9" fillId="8" borderId="0" applyNumberFormat="0" applyBorder="0" applyAlignment="0" applyProtection="0">
      <alignment vertical="center"/>
    </xf>
    <xf numFmtId="0" fontId="0" fillId="0" borderId="0"/>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0" fillId="0" borderId="0"/>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0" fillId="0" borderId="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41" fillId="6" borderId="0" applyNumberFormat="0" applyBorder="0" applyAlignment="0" applyProtection="0">
      <alignment vertical="center"/>
    </xf>
    <xf numFmtId="0" fontId="9" fillId="8" borderId="0" applyNumberFormat="0" applyBorder="0" applyAlignment="0" applyProtection="0">
      <alignment vertical="center"/>
    </xf>
    <xf numFmtId="0" fontId="9" fillId="13" borderId="0" applyNumberFormat="0" applyBorder="0" applyAlignment="0" applyProtection="0">
      <alignment vertical="center"/>
    </xf>
    <xf numFmtId="0" fontId="9" fillId="8" borderId="0" applyNumberFormat="0" applyBorder="0" applyAlignment="0" applyProtection="0">
      <alignment vertical="center"/>
    </xf>
    <xf numFmtId="0" fontId="9" fillId="13" borderId="0" applyNumberFormat="0" applyBorder="0" applyAlignment="0" applyProtection="0">
      <alignment vertical="center"/>
    </xf>
    <xf numFmtId="0" fontId="9" fillId="8" borderId="0" applyNumberFormat="0" applyBorder="0" applyAlignment="0" applyProtection="0">
      <alignment vertical="center"/>
    </xf>
    <xf numFmtId="0" fontId="9" fillId="13"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9" fillId="8" borderId="0" applyNumberFormat="0" applyBorder="0" applyAlignment="0" applyProtection="0">
      <alignment vertical="center"/>
    </xf>
    <xf numFmtId="0" fontId="0" fillId="0" borderId="0"/>
    <xf numFmtId="0" fontId="9" fillId="8" borderId="0" applyNumberFormat="0" applyBorder="0" applyAlignment="0" applyProtection="0">
      <alignment vertical="center"/>
    </xf>
    <xf numFmtId="0" fontId="0" fillId="0" borderId="0">
      <alignment vertical="center"/>
    </xf>
    <xf numFmtId="0" fontId="0" fillId="0" borderId="0"/>
    <xf numFmtId="0" fontId="9" fillId="8" borderId="0" applyNumberFormat="0" applyBorder="0" applyAlignment="0" applyProtection="0">
      <alignment vertical="center"/>
    </xf>
    <xf numFmtId="0" fontId="29" fillId="0" borderId="0"/>
    <xf numFmtId="0" fontId="0" fillId="0" borderId="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17"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55" fillId="0" borderId="0"/>
    <xf numFmtId="0" fontId="9" fillId="8" borderId="0" applyNumberFormat="0" applyBorder="0" applyAlignment="0" applyProtection="0">
      <alignment vertical="center"/>
    </xf>
    <xf numFmtId="0" fontId="0" fillId="0" borderId="0">
      <alignment vertical="center"/>
    </xf>
    <xf numFmtId="0" fontId="9" fillId="8" borderId="0" applyNumberFormat="0" applyBorder="0" applyAlignment="0" applyProtection="0">
      <alignment vertical="center"/>
    </xf>
    <xf numFmtId="9" fontId="9" fillId="0" borderId="0" applyFont="0" applyFill="0" applyBorder="0" applyAlignment="0" applyProtection="0">
      <alignment vertical="center"/>
    </xf>
    <xf numFmtId="0" fontId="9" fillId="8" borderId="0" applyNumberFormat="0" applyBorder="0" applyAlignment="0" applyProtection="0">
      <alignment vertical="center"/>
    </xf>
    <xf numFmtId="0" fontId="52" fillId="0" borderId="0" applyNumberFormat="0" applyFill="0" applyBorder="0" applyAlignment="0" applyProtection="0">
      <alignment vertical="center"/>
    </xf>
    <xf numFmtId="0" fontId="9" fillId="8" borderId="0" applyNumberFormat="0" applyBorder="0" applyAlignment="0" applyProtection="0">
      <alignment vertical="center"/>
    </xf>
    <xf numFmtId="0" fontId="9" fillId="0" borderId="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17" borderId="0" applyNumberFormat="0" applyBorder="0" applyAlignment="0" applyProtection="0">
      <alignment vertical="center"/>
    </xf>
    <xf numFmtId="0" fontId="9" fillId="8" borderId="0" applyNumberFormat="0" applyBorder="0" applyAlignment="0" applyProtection="0">
      <alignment vertical="center"/>
    </xf>
    <xf numFmtId="0" fontId="0" fillId="0" borderId="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42" fillId="11" borderId="0" applyNumberFormat="0" applyBorder="0" applyAlignment="0" applyProtection="0">
      <alignment vertical="center"/>
    </xf>
    <xf numFmtId="0" fontId="9" fillId="5" borderId="0" applyNumberFormat="0" applyBorder="0" applyAlignment="0" applyProtection="0">
      <alignment vertical="center"/>
    </xf>
    <xf numFmtId="0" fontId="45" fillId="8" borderId="0" applyNumberFormat="0" applyBorder="0" applyAlignment="0" applyProtection="0">
      <alignment vertical="center"/>
    </xf>
    <xf numFmtId="0" fontId="55" fillId="0" borderId="0"/>
    <xf numFmtId="0" fontId="56" fillId="0" borderId="0" applyNumberFormat="0" applyFill="0" applyBorder="0" applyAlignment="0" applyProtection="0">
      <alignment vertical="center"/>
    </xf>
    <xf numFmtId="0" fontId="9" fillId="13" borderId="0" applyNumberFormat="0" applyBorder="0" applyAlignment="0" applyProtection="0">
      <alignment vertical="center"/>
    </xf>
    <xf numFmtId="0" fontId="59" fillId="0" borderId="0" applyNumberFormat="0" applyFill="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55" fillId="0" borderId="0"/>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3" borderId="0" applyNumberFormat="0" applyBorder="0" applyAlignment="0" applyProtection="0">
      <alignment vertical="center"/>
    </xf>
    <xf numFmtId="0" fontId="6" fillId="0" borderId="15" applyNumberFormat="0" applyFill="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3" borderId="0" applyNumberFormat="0" applyBorder="0" applyAlignment="0" applyProtection="0">
      <alignment vertical="center"/>
    </xf>
    <xf numFmtId="0" fontId="9" fillId="17" borderId="0" applyNumberFormat="0" applyBorder="0" applyAlignment="0" applyProtection="0">
      <alignment vertical="center"/>
    </xf>
    <xf numFmtId="0" fontId="45" fillId="8" borderId="0" applyNumberFormat="0" applyBorder="0" applyAlignment="0" applyProtection="0">
      <alignment vertical="center"/>
    </xf>
    <xf numFmtId="0" fontId="73" fillId="0" borderId="18" applyNumberFormat="0" applyFill="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42" fillId="11" borderId="0" applyNumberFormat="0" applyBorder="0" applyAlignment="0" applyProtection="0">
      <alignment vertical="center"/>
    </xf>
    <xf numFmtId="0" fontId="9" fillId="17" borderId="0" applyNumberFormat="0" applyBorder="0" applyAlignment="0" applyProtection="0">
      <alignment vertical="center"/>
    </xf>
    <xf numFmtId="0" fontId="9" fillId="13" borderId="0" applyNumberFormat="0" applyBorder="0" applyAlignment="0" applyProtection="0">
      <alignment vertical="center"/>
    </xf>
    <xf numFmtId="0" fontId="9" fillId="0" borderId="0">
      <alignment vertical="center"/>
    </xf>
    <xf numFmtId="0" fontId="9" fillId="17" borderId="0" applyNumberFormat="0" applyBorder="0" applyAlignment="0" applyProtection="0">
      <alignment vertical="center"/>
    </xf>
    <xf numFmtId="0" fontId="9" fillId="13" borderId="0" applyNumberFormat="0" applyBorder="0" applyAlignment="0" applyProtection="0">
      <alignment vertical="center"/>
    </xf>
    <xf numFmtId="0" fontId="58" fillId="21" borderId="14" applyNumberFormat="0" applyAlignment="0" applyProtection="0">
      <alignment vertical="center"/>
    </xf>
    <xf numFmtId="0" fontId="55" fillId="0" borderId="0"/>
    <xf numFmtId="0" fontId="9" fillId="17" borderId="0" applyNumberFormat="0" applyBorder="0" applyAlignment="0" applyProtection="0">
      <alignment vertical="center"/>
    </xf>
    <xf numFmtId="0" fontId="59" fillId="0" borderId="0" applyNumberFormat="0" applyFill="0" applyBorder="0" applyAlignment="0" applyProtection="0">
      <alignment vertical="center"/>
    </xf>
    <xf numFmtId="0" fontId="37" fillId="15"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4"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2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45" fillId="8" borderId="0" applyNumberFormat="0" applyBorder="0" applyAlignment="0" applyProtection="0">
      <alignment vertical="center"/>
    </xf>
    <xf numFmtId="0" fontId="9" fillId="16" borderId="0" applyNumberFormat="0" applyBorder="0" applyAlignment="0" applyProtection="0">
      <alignment vertical="center"/>
    </xf>
    <xf numFmtId="0" fontId="9" fillId="13" borderId="0" applyNumberFormat="0" applyBorder="0" applyAlignment="0" applyProtection="0">
      <alignment vertical="center"/>
    </xf>
    <xf numFmtId="181" fontId="0" fillId="0" borderId="0" applyFont="0" applyFill="0" applyBorder="0" applyAlignment="0" applyProtection="0">
      <alignment vertical="center"/>
    </xf>
    <xf numFmtId="0" fontId="0" fillId="0" borderId="0"/>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23" borderId="0" applyNumberFormat="0" applyBorder="0" applyAlignment="0" applyProtection="0">
      <alignment vertical="center"/>
    </xf>
    <xf numFmtId="0" fontId="9" fillId="13" borderId="0" applyNumberFormat="0" applyBorder="0" applyAlignment="0" applyProtection="0">
      <alignment vertical="center"/>
    </xf>
    <xf numFmtId="0" fontId="9" fillId="23" borderId="0" applyNumberFormat="0" applyBorder="0" applyAlignment="0" applyProtection="0">
      <alignment vertical="center"/>
    </xf>
    <xf numFmtId="0" fontId="9" fillId="13" borderId="0" applyNumberFormat="0" applyBorder="0" applyAlignment="0" applyProtection="0">
      <alignment vertical="center"/>
    </xf>
    <xf numFmtId="0" fontId="9" fillId="2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2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0" fillId="0" borderId="0"/>
    <xf numFmtId="0" fontId="9" fillId="13" borderId="0" applyNumberFormat="0" applyBorder="0" applyAlignment="0" applyProtection="0">
      <alignment vertical="center"/>
    </xf>
    <xf numFmtId="0" fontId="59" fillId="0" borderId="0" applyNumberFormat="0" applyFill="0" applyBorder="0" applyAlignment="0" applyProtection="0">
      <alignment vertical="center"/>
    </xf>
    <xf numFmtId="0" fontId="9" fillId="13" borderId="0" applyNumberFormat="0" applyBorder="0" applyAlignment="0" applyProtection="0">
      <alignment vertical="center"/>
    </xf>
    <xf numFmtId="0" fontId="9" fillId="4" borderId="0" applyNumberFormat="0" applyBorder="0" applyAlignment="0" applyProtection="0">
      <alignment vertical="center"/>
    </xf>
    <xf numFmtId="0" fontId="9" fillId="13" borderId="0" applyNumberFormat="0" applyBorder="0" applyAlignment="0" applyProtection="0">
      <alignment vertical="center"/>
    </xf>
    <xf numFmtId="0" fontId="9" fillId="4"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4" borderId="0" applyNumberFormat="0" applyBorder="0" applyAlignment="0" applyProtection="0">
      <alignment vertical="center"/>
    </xf>
    <xf numFmtId="0" fontId="9" fillId="13" borderId="0" applyNumberFormat="0" applyBorder="0" applyAlignment="0" applyProtection="0">
      <alignment vertical="center"/>
    </xf>
    <xf numFmtId="181" fontId="0" fillId="0" borderId="0" applyFont="0" applyFill="0" applyBorder="0" applyAlignment="0" applyProtection="0"/>
    <xf numFmtId="0" fontId="9" fillId="13"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42" fillId="11"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3" borderId="0" applyNumberFormat="0" applyBorder="0" applyAlignment="0" applyProtection="0">
      <alignment vertical="center"/>
    </xf>
    <xf numFmtId="0" fontId="9" fillId="17" borderId="0" applyNumberFormat="0" applyBorder="0" applyAlignment="0" applyProtection="0">
      <alignment vertical="center"/>
    </xf>
    <xf numFmtId="0" fontId="55" fillId="0" borderId="0">
      <alignment vertical="center"/>
    </xf>
    <xf numFmtId="0" fontId="59" fillId="0" borderId="0" applyNumberFormat="0" applyFill="0" applyBorder="0" applyAlignment="0" applyProtection="0">
      <alignment vertical="center"/>
    </xf>
    <xf numFmtId="0" fontId="9" fillId="23" borderId="0" applyNumberFormat="0" applyBorder="0" applyAlignment="0" applyProtection="0">
      <alignment vertical="center"/>
    </xf>
    <xf numFmtId="0" fontId="9" fillId="4" borderId="0" applyNumberFormat="0" applyBorder="0" applyAlignment="0" applyProtection="0">
      <alignment vertical="center"/>
    </xf>
    <xf numFmtId="0" fontId="9" fillId="23" borderId="0" applyNumberFormat="0" applyBorder="0" applyAlignment="0" applyProtection="0">
      <alignment vertical="center"/>
    </xf>
    <xf numFmtId="0" fontId="9" fillId="7" borderId="0" applyNumberFormat="0" applyBorder="0" applyAlignment="0" applyProtection="0">
      <alignment vertical="center"/>
    </xf>
    <xf numFmtId="0" fontId="0" fillId="0" borderId="0">
      <alignment vertical="center"/>
    </xf>
    <xf numFmtId="0" fontId="9" fillId="23" borderId="0" applyNumberFormat="0" applyBorder="0" applyAlignment="0" applyProtection="0">
      <alignment vertical="center"/>
    </xf>
    <xf numFmtId="0" fontId="9" fillId="12" borderId="0" applyNumberFormat="0" applyBorder="0" applyAlignment="0" applyProtection="0">
      <alignment vertical="center"/>
    </xf>
    <xf numFmtId="0" fontId="9" fillId="7" borderId="0" applyNumberFormat="0" applyBorder="0" applyAlignment="0" applyProtection="0">
      <alignment vertical="center"/>
    </xf>
    <xf numFmtId="0" fontId="0" fillId="0" borderId="0"/>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181" fontId="0" fillId="0" borderId="0" applyFont="0" applyFill="0" applyBorder="0" applyAlignment="0" applyProtection="0"/>
    <xf numFmtId="0" fontId="9" fillId="7" borderId="0" applyNumberFormat="0" applyBorder="0" applyAlignment="0" applyProtection="0">
      <alignment vertical="center"/>
    </xf>
    <xf numFmtId="0" fontId="0" fillId="0" borderId="0"/>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49" fillId="0" borderId="12" applyNumberFormat="0" applyFill="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3" borderId="0" applyNumberFormat="0" applyBorder="0" applyAlignment="0" applyProtection="0">
      <alignment vertical="center"/>
    </xf>
    <xf numFmtId="0" fontId="9" fillId="23" borderId="0" applyNumberFormat="0" applyBorder="0" applyAlignment="0" applyProtection="0">
      <alignment vertical="center"/>
    </xf>
    <xf numFmtId="181" fontId="0" fillId="0" borderId="0" applyFont="0" applyFill="0" applyBorder="0" applyAlignment="0" applyProtection="0"/>
    <xf numFmtId="0" fontId="9" fillId="14"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12"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181" fontId="0" fillId="0" borderId="0" applyFont="0" applyFill="0" applyBorder="0" applyAlignment="0" applyProtection="0"/>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0" borderId="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37" fillId="10"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0" borderId="0">
      <alignment vertical="center"/>
    </xf>
    <xf numFmtId="1" fontId="64" fillId="0" borderId="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0" fillId="0" borderId="0"/>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4" borderId="0" applyNumberFormat="0" applyBorder="0" applyAlignment="0" applyProtection="0">
      <alignment vertical="center"/>
    </xf>
    <xf numFmtId="0" fontId="42" fillId="18" borderId="0" applyNumberFormat="0" applyBorder="0" applyAlignment="0" applyProtection="0">
      <alignment vertical="center"/>
    </xf>
    <xf numFmtId="0" fontId="9" fillId="23" borderId="0" applyNumberFormat="0" applyBorder="0" applyAlignment="0" applyProtection="0">
      <alignment vertical="center"/>
    </xf>
    <xf numFmtId="0" fontId="7" fillId="0" borderId="1">
      <alignment horizontal="distributed" vertical="center" wrapText="1"/>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42" fillId="18"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4" borderId="0" applyNumberFormat="0" applyBorder="0" applyAlignment="0" applyProtection="0">
      <alignment vertical="center"/>
    </xf>
    <xf numFmtId="0" fontId="9" fillId="23" borderId="0" applyNumberFormat="0" applyBorder="0" applyAlignment="0" applyProtection="0">
      <alignment vertical="center"/>
    </xf>
    <xf numFmtId="0" fontId="55" fillId="0" borderId="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0" fillId="0" borderId="0">
      <alignment vertical="center"/>
    </xf>
    <xf numFmtId="0" fontId="9" fillId="4" borderId="0" applyNumberFormat="0" applyBorder="0" applyAlignment="0" applyProtection="0">
      <alignment vertical="center"/>
    </xf>
    <xf numFmtId="9" fontId="0" fillId="0" borderId="0" applyFont="0" applyFill="0" applyBorder="0" applyAlignment="0" applyProtection="0"/>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0" fillId="0" borderId="0"/>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37" fontId="65" fillId="0" borderId="0">
      <alignment vertical="center"/>
    </xf>
    <xf numFmtId="0" fontId="9" fillId="4" borderId="0" applyNumberFormat="0" applyBorder="0" applyAlignment="0" applyProtection="0">
      <alignment vertical="center"/>
    </xf>
    <xf numFmtId="37" fontId="65" fillId="0" borderId="0"/>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6" fillId="0" borderId="17" applyNumberFormat="0" applyFill="0" applyAlignment="0" applyProtection="0">
      <alignment vertical="center"/>
    </xf>
    <xf numFmtId="181" fontId="0" fillId="0" borderId="0" applyFont="0" applyFill="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42" fillId="3"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16"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14" borderId="0" applyNumberFormat="0" applyBorder="0" applyAlignment="0" applyProtection="0">
      <alignment vertical="center"/>
    </xf>
    <xf numFmtId="0" fontId="9" fillId="4" borderId="0" applyNumberFormat="0" applyBorder="0" applyAlignment="0" applyProtection="0">
      <alignment vertical="center"/>
    </xf>
    <xf numFmtId="0" fontId="9" fillId="14" borderId="0" applyNumberFormat="0" applyBorder="0" applyAlignment="0" applyProtection="0">
      <alignment vertical="center"/>
    </xf>
    <xf numFmtId="0" fontId="9" fillId="4" borderId="0" applyNumberFormat="0" applyBorder="0" applyAlignment="0" applyProtection="0">
      <alignment vertical="center"/>
    </xf>
    <xf numFmtId="0" fontId="9" fillId="14" borderId="0" applyNumberFormat="0" applyBorder="0" applyAlignment="0" applyProtection="0">
      <alignment vertical="center"/>
    </xf>
    <xf numFmtId="0" fontId="50" fillId="12" borderId="7" applyNumberFormat="0" applyAlignment="0" applyProtection="0">
      <alignment vertical="center"/>
    </xf>
    <xf numFmtId="0" fontId="9" fillId="22" borderId="0" applyNumberFormat="0" applyBorder="0" applyAlignment="0" applyProtection="0">
      <alignment vertical="center"/>
    </xf>
    <xf numFmtId="0" fontId="50" fillId="12" borderId="7" applyNumberFormat="0" applyAlignment="0" applyProtection="0">
      <alignment vertical="center"/>
    </xf>
    <xf numFmtId="0" fontId="69" fillId="0" borderId="13" applyNumberFormat="0" applyFill="0" applyAlignment="0" applyProtection="0">
      <alignment vertical="center"/>
    </xf>
    <xf numFmtId="0" fontId="9" fillId="23" borderId="0" applyNumberFormat="0" applyBorder="0" applyAlignment="0" applyProtection="0">
      <alignment vertical="center"/>
    </xf>
    <xf numFmtId="0" fontId="50" fillId="12" borderId="7" applyNumberFormat="0" applyAlignment="0" applyProtection="0">
      <alignment vertical="center"/>
    </xf>
    <xf numFmtId="0" fontId="9" fillId="6" borderId="0" applyNumberFormat="0" applyBorder="0" applyAlignment="0" applyProtection="0">
      <alignment vertical="center"/>
    </xf>
    <xf numFmtId="0" fontId="50" fillId="12" borderId="7" applyNumberFormat="0" applyAlignment="0" applyProtection="0">
      <alignment vertical="center"/>
    </xf>
    <xf numFmtId="0" fontId="9" fillId="4" borderId="0" applyNumberFormat="0" applyBorder="0" applyAlignment="0" applyProtection="0">
      <alignment vertical="center"/>
    </xf>
    <xf numFmtId="0" fontId="50" fillId="12" borderId="7" applyNumberFormat="0" applyAlignment="0" applyProtection="0">
      <alignment vertical="center"/>
    </xf>
    <xf numFmtId="0" fontId="68" fillId="0" borderId="0" applyNumberFormat="0" applyFill="0" applyBorder="0" applyAlignment="0" applyProtection="0">
      <alignment vertical="top"/>
      <protection locked="0"/>
    </xf>
    <xf numFmtId="0" fontId="37" fillId="3" borderId="0" applyNumberFormat="0" applyBorder="0" applyAlignment="0" applyProtection="0">
      <alignment vertical="center"/>
    </xf>
    <xf numFmtId="0" fontId="9" fillId="8" borderId="0" applyNumberFormat="0" applyBorder="0" applyAlignment="0" applyProtection="0">
      <alignment vertical="center"/>
    </xf>
    <xf numFmtId="0" fontId="50" fillId="12" borderId="7" applyNumberFormat="0" applyAlignment="0" applyProtection="0">
      <alignment vertical="center"/>
    </xf>
    <xf numFmtId="0" fontId="37" fillId="3" borderId="0" applyNumberFormat="0" applyBorder="0" applyAlignment="0" applyProtection="0">
      <alignment vertical="center"/>
    </xf>
    <xf numFmtId="0" fontId="9" fillId="17" borderId="0" applyNumberFormat="0" applyBorder="0" applyAlignment="0" applyProtection="0">
      <alignment vertical="center"/>
    </xf>
    <xf numFmtId="0" fontId="50" fillId="17" borderId="7" applyNumberFormat="0" applyAlignment="0" applyProtection="0">
      <alignment vertical="center"/>
    </xf>
    <xf numFmtId="0" fontId="9" fillId="5" borderId="0" applyNumberFormat="0" applyBorder="0" applyAlignment="0" applyProtection="0">
      <alignment vertical="center"/>
    </xf>
    <xf numFmtId="188" fontId="71" fillId="0" borderId="0">
      <alignment vertical="center"/>
    </xf>
    <xf numFmtId="0" fontId="50" fillId="17" borderId="7" applyNumberFormat="0" applyAlignment="0" applyProtection="0">
      <alignment vertical="center"/>
    </xf>
    <xf numFmtId="0" fontId="9" fillId="22" borderId="0" applyNumberFormat="0" applyBorder="0" applyAlignment="0" applyProtection="0">
      <alignment vertical="center"/>
    </xf>
    <xf numFmtId="0" fontId="50" fillId="12" borderId="7" applyNumberFormat="0" applyAlignment="0" applyProtection="0">
      <alignment vertical="center"/>
    </xf>
    <xf numFmtId="0" fontId="9" fillId="4" borderId="0" applyNumberFormat="0" applyBorder="0" applyAlignment="0" applyProtection="0">
      <alignment vertical="center"/>
    </xf>
    <xf numFmtId="0" fontId="9" fillId="8" borderId="0" applyNumberFormat="0" applyBorder="0" applyAlignment="0" applyProtection="0">
      <alignment vertical="center"/>
    </xf>
    <xf numFmtId="0" fontId="9" fillId="16" borderId="0" applyNumberFormat="0" applyBorder="0" applyAlignment="0" applyProtection="0">
      <alignment vertical="center"/>
    </xf>
    <xf numFmtId="181" fontId="0" fillId="0" borderId="0" applyFont="0" applyFill="0" applyBorder="0" applyAlignment="0" applyProtection="0">
      <alignment vertical="center"/>
    </xf>
    <xf numFmtId="0" fontId="37" fillId="7" borderId="0" applyNumberFormat="0" applyBorder="0" applyAlignment="0" applyProtection="0">
      <alignment vertical="center"/>
    </xf>
    <xf numFmtId="0" fontId="9" fillId="16" borderId="0" applyNumberFormat="0" applyBorder="0" applyAlignment="0" applyProtection="0">
      <alignment vertical="center"/>
    </xf>
    <xf numFmtId="181" fontId="0" fillId="0" borderId="0" applyFont="0" applyFill="0" applyBorder="0" applyAlignment="0" applyProtection="0"/>
    <xf numFmtId="0" fontId="9" fillId="16" borderId="0" applyNumberFormat="0" applyBorder="0" applyAlignment="0" applyProtection="0">
      <alignment vertical="center"/>
    </xf>
    <xf numFmtId="0" fontId="6" fillId="0" borderId="17" applyNumberFormat="0" applyFill="0" applyAlignment="0" applyProtection="0">
      <alignment vertical="center"/>
    </xf>
    <xf numFmtId="0" fontId="9" fillId="16" borderId="0" applyNumberFormat="0" applyBorder="0" applyAlignment="0" applyProtection="0">
      <alignment vertical="center"/>
    </xf>
    <xf numFmtId="0" fontId="43" fillId="0" borderId="9" applyNumberFormat="0" applyFill="0" applyAlignment="0" applyProtection="0">
      <alignment vertical="center"/>
    </xf>
    <xf numFmtId="0" fontId="6" fillId="0" borderId="17" applyNumberFormat="0" applyFill="0" applyAlignment="0" applyProtection="0">
      <alignment vertical="center"/>
    </xf>
    <xf numFmtId="181" fontId="0" fillId="0" borderId="0" applyFont="0" applyFill="0" applyBorder="0" applyAlignment="0" applyProtection="0">
      <alignment vertical="center"/>
    </xf>
    <xf numFmtId="0" fontId="9" fillId="16" borderId="0" applyNumberFormat="0" applyBorder="0" applyAlignment="0" applyProtection="0">
      <alignment vertical="center"/>
    </xf>
    <xf numFmtId="0" fontId="6" fillId="0" borderId="17" applyNumberFormat="0" applyFill="0" applyAlignment="0" applyProtection="0">
      <alignment vertical="center"/>
    </xf>
    <xf numFmtId="0" fontId="9" fillId="16" borderId="0" applyNumberFormat="0" applyBorder="0" applyAlignment="0" applyProtection="0">
      <alignment vertical="center"/>
    </xf>
    <xf numFmtId="0" fontId="44" fillId="0" borderId="0" applyNumberFormat="0" applyFill="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6" fillId="0" borderId="15" applyNumberFormat="0" applyFill="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181" fontId="0" fillId="0" borderId="0" applyFont="0" applyFill="0" applyBorder="0" applyAlignment="0" applyProtection="0">
      <alignment vertical="center"/>
    </xf>
    <xf numFmtId="0" fontId="9" fillId="12" borderId="0" applyNumberFormat="0" applyBorder="0" applyAlignment="0" applyProtection="0">
      <alignment vertical="center"/>
    </xf>
    <xf numFmtId="181" fontId="0" fillId="0" borderId="0" applyFont="0" applyFill="0" applyBorder="0" applyAlignment="0" applyProtection="0"/>
    <xf numFmtId="0" fontId="9" fillId="12" borderId="0" applyNumberFormat="0" applyBorder="0" applyAlignment="0" applyProtection="0">
      <alignment vertical="center"/>
    </xf>
    <xf numFmtId="0" fontId="9" fillId="12" borderId="0" applyNumberFormat="0" applyBorder="0" applyAlignment="0" applyProtection="0">
      <alignment vertical="center"/>
    </xf>
    <xf numFmtId="181" fontId="0" fillId="0" borderId="0" applyFont="0" applyFill="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6" borderId="0" applyNumberFormat="0" applyBorder="0" applyAlignment="0" applyProtection="0">
      <alignment vertical="center"/>
    </xf>
    <xf numFmtId="0" fontId="9" fillId="12" borderId="0" applyNumberFormat="0" applyBorder="0" applyAlignment="0" applyProtection="0">
      <alignment vertical="center"/>
    </xf>
    <xf numFmtId="181" fontId="0" fillId="0" borderId="0" applyFont="0" applyFill="0" applyBorder="0" applyAlignment="0" applyProtection="0"/>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6" borderId="0" applyNumberFormat="0" applyBorder="0" applyAlignment="0" applyProtection="0">
      <alignment vertical="center"/>
    </xf>
    <xf numFmtId="0" fontId="49" fillId="0" borderId="12" applyNumberFormat="0" applyFill="0" applyAlignment="0" applyProtection="0">
      <alignment vertical="center"/>
    </xf>
    <xf numFmtId="0" fontId="9" fillId="12" borderId="0" applyNumberFormat="0" applyBorder="0" applyAlignment="0" applyProtection="0">
      <alignment vertical="center"/>
    </xf>
    <xf numFmtId="43" fontId="0" fillId="0" borderId="0" applyFont="0" applyFill="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0" fillId="0" borderId="0">
      <alignment vertical="center"/>
    </xf>
    <xf numFmtId="0" fontId="9" fillId="16" borderId="0" applyNumberFormat="0" applyBorder="0" applyAlignment="0" applyProtection="0">
      <alignment vertical="center"/>
    </xf>
    <xf numFmtId="0" fontId="0" fillId="0" borderId="0">
      <alignment vertical="center"/>
    </xf>
    <xf numFmtId="0" fontId="9" fillId="16" borderId="0" applyNumberFormat="0" applyBorder="0" applyAlignment="0" applyProtection="0">
      <alignment vertical="center"/>
    </xf>
    <xf numFmtId="0" fontId="0" fillId="0" borderId="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0" fillId="0" borderId="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50" fillId="17" borderId="7" applyNumberFormat="0" applyAlignment="0" applyProtection="0">
      <alignment vertical="center"/>
    </xf>
    <xf numFmtId="0" fontId="9" fillId="0" borderId="0"/>
    <xf numFmtId="0" fontId="9" fillId="16" borderId="0" applyNumberFormat="0" applyBorder="0" applyAlignment="0" applyProtection="0">
      <alignment vertical="center"/>
    </xf>
    <xf numFmtId="0" fontId="0" fillId="0" borderId="0">
      <alignment vertical="center"/>
    </xf>
    <xf numFmtId="0" fontId="9" fillId="16" borderId="0" applyNumberFormat="0" applyBorder="0" applyAlignment="0" applyProtection="0">
      <alignment vertical="center"/>
    </xf>
    <xf numFmtId="0" fontId="0" fillId="0" borderId="0">
      <alignment vertical="center"/>
    </xf>
    <xf numFmtId="0" fontId="42" fillId="11" borderId="0" applyNumberFormat="0" applyBorder="0" applyAlignment="0" applyProtection="0">
      <alignment vertical="center"/>
    </xf>
    <xf numFmtId="0" fontId="9" fillId="16" borderId="0" applyNumberFormat="0" applyBorder="0" applyAlignment="0" applyProtection="0">
      <alignment vertical="center"/>
    </xf>
    <xf numFmtId="0" fontId="0" fillId="0" borderId="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4" borderId="0" applyNumberFormat="0" applyBorder="0" applyAlignment="0" applyProtection="0">
      <alignment vertical="center"/>
    </xf>
    <xf numFmtId="0" fontId="0" fillId="0" borderId="0">
      <alignment vertical="center"/>
    </xf>
    <xf numFmtId="0" fontId="9" fillId="16" borderId="0" applyNumberFormat="0" applyBorder="0" applyAlignment="0" applyProtection="0">
      <alignment vertical="center"/>
    </xf>
    <xf numFmtId="0" fontId="0" fillId="0" borderId="0">
      <alignment vertical="center"/>
    </xf>
    <xf numFmtId="0" fontId="9" fillId="16" borderId="0" applyNumberFormat="0" applyBorder="0" applyAlignment="0" applyProtection="0">
      <alignment vertical="center"/>
    </xf>
    <xf numFmtId="0" fontId="0" fillId="0" borderId="0"/>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0" borderId="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54" fillId="0" borderId="0" applyNumberFormat="0" applyFill="0" applyBorder="0" applyAlignment="0" applyProtection="0">
      <alignment vertical="center"/>
    </xf>
    <xf numFmtId="0" fontId="9" fillId="16" borderId="0" applyNumberFormat="0" applyBorder="0" applyAlignment="0" applyProtection="0">
      <alignment vertical="center"/>
    </xf>
    <xf numFmtId="0" fontId="41" fillId="6" borderId="0" applyNumberFormat="0" applyBorder="0" applyAlignment="0" applyProtection="0">
      <alignment vertical="center"/>
    </xf>
    <xf numFmtId="0" fontId="61" fillId="0" borderId="0"/>
    <xf numFmtId="0" fontId="9" fillId="12" borderId="0" applyNumberFormat="0" applyBorder="0" applyAlignment="0" applyProtection="0">
      <alignment vertical="center"/>
    </xf>
    <xf numFmtId="0" fontId="0" fillId="0" borderId="0">
      <alignment vertical="center"/>
    </xf>
    <xf numFmtId="0" fontId="9" fillId="12" borderId="0" applyNumberFormat="0" applyBorder="0" applyAlignment="0" applyProtection="0">
      <alignment vertical="center"/>
    </xf>
    <xf numFmtId="0" fontId="0" fillId="0" borderId="0"/>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0" fillId="0" borderId="0"/>
    <xf numFmtId="0" fontId="9" fillId="16" borderId="0" applyNumberFormat="0" applyBorder="0" applyAlignment="0" applyProtection="0">
      <alignment vertical="center"/>
    </xf>
    <xf numFmtId="0" fontId="9" fillId="12" borderId="0" applyNumberFormat="0" applyBorder="0" applyAlignment="0" applyProtection="0">
      <alignment vertical="center"/>
    </xf>
    <xf numFmtId="0" fontId="9" fillId="7" borderId="0" applyNumberFormat="0" applyBorder="0" applyAlignment="0" applyProtection="0">
      <alignment vertical="center"/>
    </xf>
    <xf numFmtId="181" fontId="0" fillId="0" borderId="0" applyFont="0" applyFill="0" applyBorder="0" applyAlignment="0" applyProtection="0">
      <alignment vertical="center"/>
    </xf>
    <xf numFmtId="0" fontId="37" fillId="7" borderId="0" applyNumberFormat="0" applyBorder="0" applyAlignment="0" applyProtection="0">
      <alignment vertical="center"/>
    </xf>
    <xf numFmtId="0" fontId="37" fillId="3" borderId="0" applyNumberFormat="0" applyBorder="0" applyAlignment="0" applyProtection="0">
      <alignment vertical="center"/>
    </xf>
    <xf numFmtId="0" fontId="9" fillId="7" borderId="0" applyNumberFormat="0" applyBorder="0" applyAlignment="0" applyProtection="0">
      <alignment vertical="center"/>
    </xf>
    <xf numFmtId="181" fontId="0" fillId="0" borderId="0" applyFont="0" applyFill="0" applyBorder="0" applyAlignment="0" applyProtection="0"/>
    <xf numFmtId="0" fontId="0" fillId="0" borderId="0">
      <alignment vertical="center"/>
    </xf>
    <xf numFmtId="0" fontId="0" fillId="0" borderId="0"/>
    <xf numFmtId="0" fontId="9" fillId="7" borderId="0" applyNumberFormat="0" applyBorder="0" applyAlignment="0" applyProtection="0">
      <alignment vertical="center"/>
    </xf>
    <xf numFmtId="0" fontId="0" fillId="0" borderId="0">
      <alignment vertical="center"/>
    </xf>
    <xf numFmtId="0" fontId="0" fillId="0" borderId="0"/>
    <xf numFmtId="0" fontId="9" fillId="7" borderId="0" applyNumberFormat="0" applyBorder="0" applyAlignment="0" applyProtection="0">
      <alignment vertical="center"/>
    </xf>
    <xf numFmtId="0" fontId="0" fillId="0" borderId="0">
      <alignment vertical="center"/>
    </xf>
    <xf numFmtId="0" fontId="9" fillId="7" borderId="0" applyNumberFormat="0" applyBorder="0" applyAlignment="0" applyProtection="0">
      <alignment vertical="center"/>
    </xf>
    <xf numFmtId="0" fontId="0" fillId="0" borderId="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0" fillId="0" borderId="0"/>
    <xf numFmtId="0" fontId="49" fillId="0" borderId="12" applyNumberFormat="0" applyFill="0" applyAlignment="0" applyProtection="0">
      <alignment vertical="center"/>
    </xf>
    <xf numFmtId="0" fontId="9" fillId="7" borderId="0" applyNumberFormat="0" applyBorder="0" applyAlignment="0" applyProtection="0">
      <alignment vertical="center"/>
    </xf>
    <xf numFmtId="0" fontId="0" fillId="0" borderId="0">
      <alignment vertical="center"/>
    </xf>
    <xf numFmtId="0" fontId="9" fillId="7" borderId="0" applyNumberFormat="0" applyBorder="0" applyAlignment="0" applyProtection="0">
      <alignment vertical="center"/>
    </xf>
    <xf numFmtId="0" fontId="50" fillId="12" borderId="7" applyNumberFormat="0" applyAlignment="0" applyProtection="0">
      <alignment vertical="center"/>
    </xf>
    <xf numFmtId="0" fontId="9" fillId="7" borderId="0" applyNumberFormat="0" applyBorder="0" applyAlignment="0" applyProtection="0">
      <alignment vertical="center"/>
    </xf>
    <xf numFmtId="181" fontId="0" fillId="0" borderId="0" applyFont="0" applyFill="0" applyBorder="0" applyAlignment="0" applyProtection="0">
      <alignment vertical="center"/>
    </xf>
    <xf numFmtId="0" fontId="9" fillId="7" borderId="0" applyNumberFormat="0" applyBorder="0" applyAlignment="0" applyProtection="0">
      <alignment vertical="center"/>
    </xf>
    <xf numFmtId="181" fontId="0" fillId="0" borderId="0" applyFont="0" applyFill="0" applyBorder="0" applyAlignment="0" applyProtection="0"/>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55" fillId="0" borderId="0"/>
    <xf numFmtId="0" fontId="59" fillId="0" borderId="0" applyNumberFormat="0" applyFill="0" applyBorder="0" applyAlignment="0" applyProtection="0">
      <alignment vertical="center"/>
    </xf>
    <xf numFmtId="0" fontId="9" fillId="7" borderId="0" applyNumberFormat="0" applyBorder="0" applyAlignment="0" applyProtection="0">
      <alignment vertical="center"/>
    </xf>
    <xf numFmtId="181" fontId="0" fillId="0" borderId="0" applyFont="0" applyFill="0" applyBorder="0" applyAlignment="0" applyProtection="0"/>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42" fillId="7" borderId="0" applyNumberFormat="0" applyBorder="0" applyAlignment="0" applyProtection="0">
      <alignment vertical="center"/>
    </xf>
    <xf numFmtId="0" fontId="37" fillId="12" borderId="0" applyNumberFormat="0" applyBorder="0" applyAlignment="0" applyProtection="0">
      <alignment vertical="center"/>
    </xf>
    <xf numFmtId="0" fontId="9" fillId="4" borderId="0" applyNumberFormat="0" applyBorder="0" applyAlignment="0" applyProtection="0">
      <alignment vertical="center"/>
    </xf>
    <xf numFmtId="0" fontId="9" fillId="7" borderId="0" applyNumberFormat="0" applyBorder="0" applyAlignment="0" applyProtection="0">
      <alignment vertical="center"/>
    </xf>
    <xf numFmtId="0" fontId="6" fillId="0" borderId="15" applyNumberFormat="0" applyFill="0" applyAlignment="0" applyProtection="0">
      <alignment vertical="center"/>
    </xf>
    <xf numFmtId="0" fontId="0" fillId="0" borderId="0">
      <alignment vertical="center"/>
    </xf>
    <xf numFmtId="9" fontId="0" fillId="0" borderId="0" applyFont="0" applyFill="0" applyBorder="0" applyAlignment="0" applyProtection="0"/>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54" fillId="0" borderId="0" applyNumberFormat="0" applyFill="0" applyBorder="0" applyAlignment="0" applyProtection="0">
      <alignment vertical="center"/>
    </xf>
    <xf numFmtId="0" fontId="49" fillId="0" borderId="12" applyNumberFormat="0" applyFill="0" applyAlignment="0" applyProtection="0">
      <alignment vertical="center"/>
    </xf>
    <xf numFmtId="0" fontId="9" fillId="7" borderId="0" applyNumberFormat="0" applyBorder="0" applyAlignment="0" applyProtection="0">
      <alignment vertical="center"/>
    </xf>
    <xf numFmtId="0" fontId="54" fillId="0" borderId="0" applyNumberFormat="0" applyFill="0" applyBorder="0" applyAlignment="0" applyProtection="0">
      <alignment vertical="center"/>
    </xf>
    <xf numFmtId="0" fontId="9" fillId="7" borderId="0" applyNumberFormat="0" applyBorder="0" applyAlignment="0" applyProtection="0">
      <alignment vertical="center"/>
    </xf>
    <xf numFmtId="0" fontId="54" fillId="0" borderId="0" applyNumberFormat="0" applyFill="0" applyBorder="0" applyAlignment="0" applyProtection="0">
      <alignment vertical="center"/>
    </xf>
    <xf numFmtId="0" fontId="50" fillId="12" borderId="7" applyNumberFormat="0" applyAlignment="0" applyProtection="0">
      <alignment vertical="center"/>
    </xf>
    <xf numFmtId="0" fontId="58" fillId="21" borderId="14" applyNumberFormat="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50" fillId="12" borderId="7" applyNumberFormat="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14"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0" fillId="0" borderId="0">
      <alignment vertical="center"/>
    </xf>
    <xf numFmtId="0" fontId="9" fillId="7" borderId="0" applyNumberFormat="0" applyBorder="0" applyAlignment="0" applyProtection="0">
      <alignment vertical="center"/>
    </xf>
    <xf numFmtId="0" fontId="0" fillId="0" borderId="0"/>
    <xf numFmtId="0" fontId="9" fillId="7" borderId="0" applyNumberFormat="0" applyBorder="0" applyAlignment="0" applyProtection="0">
      <alignment vertical="center"/>
    </xf>
    <xf numFmtId="0" fontId="9" fillId="0" borderId="0"/>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181" fontId="0" fillId="0" borderId="0" applyFont="0" applyFill="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0" fillId="0" borderId="0">
      <alignment vertical="center"/>
    </xf>
    <xf numFmtId="0" fontId="9" fillId="7" borderId="0" applyNumberFormat="0" applyBorder="0" applyAlignment="0" applyProtection="0">
      <alignment vertical="center"/>
    </xf>
    <xf numFmtId="0" fontId="0" fillId="0" borderId="0"/>
    <xf numFmtId="0" fontId="9" fillId="7" borderId="0" applyNumberFormat="0" applyBorder="0" applyAlignment="0" applyProtection="0">
      <alignment vertical="center"/>
    </xf>
    <xf numFmtId="4" fontId="0" fillId="0" borderId="0" applyFont="0" applyFill="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0" fillId="0" borderId="0"/>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37" fillId="12" borderId="0" applyNumberFormat="0" applyBorder="0" applyAlignment="0" applyProtection="0">
      <alignment vertical="center"/>
    </xf>
    <xf numFmtId="0" fontId="9" fillId="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64" fillId="0" borderId="0"/>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64" fillId="0" borderId="0"/>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0" fillId="0" borderId="0"/>
    <xf numFmtId="0" fontId="57" fillId="0" borderId="13" applyNumberFormat="0" applyFill="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181" fontId="0" fillId="0" borderId="0" applyFont="0" applyFill="0" applyBorder="0" applyAlignment="0" applyProtection="0"/>
    <xf numFmtId="0" fontId="9" fillId="14" borderId="0" applyNumberFormat="0" applyBorder="0" applyAlignment="0" applyProtection="0">
      <alignment vertical="center"/>
    </xf>
    <xf numFmtId="0" fontId="9" fillId="3" borderId="0" applyNumberFormat="0" applyBorder="0" applyAlignment="0" applyProtection="0">
      <alignment vertical="center"/>
    </xf>
    <xf numFmtId="181" fontId="0" fillId="0" borderId="0" applyFont="0" applyFill="0" applyBorder="0" applyAlignment="0" applyProtection="0"/>
    <xf numFmtId="0" fontId="9" fillId="3" borderId="0" applyNumberFormat="0" applyBorder="0" applyAlignment="0" applyProtection="0">
      <alignment vertical="center"/>
    </xf>
    <xf numFmtId="0" fontId="9" fillId="13" borderId="0" applyNumberFormat="0" applyBorder="0" applyAlignment="0" applyProtection="0">
      <alignment vertical="center"/>
    </xf>
    <xf numFmtId="0" fontId="9" fillId="3" borderId="0" applyNumberFormat="0" applyBorder="0" applyAlignment="0" applyProtection="0">
      <alignment vertical="center"/>
    </xf>
    <xf numFmtId="0" fontId="0" fillId="0" borderId="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9" fontId="0" fillId="0" borderId="0" applyFont="0" applyFill="0" applyBorder="0" applyAlignment="0" applyProtection="0">
      <alignment vertical="center"/>
    </xf>
    <xf numFmtId="0" fontId="9" fillId="3" borderId="0" applyNumberFormat="0" applyBorder="0" applyAlignment="0" applyProtection="0">
      <alignment vertical="center"/>
    </xf>
    <xf numFmtId="0" fontId="0" fillId="0" borderId="0">
      <alignment vertical="center"/>
    </xf>
    <xf numFmtId="0" fontId="9" fillId="13" borderId="0" applyNumberFormat="0" applyBorder="0" applyAlignment="0" applyProtection="0">
      <alignment vertical="center"/>
    </xf>
    <xf numFmtId="0" fontId="9" fillId="3" borderId="0" applyNumberFormat="0" applyBorder="0" applyAlignment="0" applyProtection="0">
      <alignment vertical="center"/>
    </xf>
    <xf numFmtId="0" fontId="9" fillId="14"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16" borderId="0" applyNumberFormat="0" applyBorder="0" applyAlignment="0" applyProtection="0">
      <alignment vertical="center"/>
    </xf>
    <xf numFmtId="0" fontId="9" fillId="3" borderId="0" applyNumberFormat="0" applyBorder="0" applyAlignment="0" applyProtection="0">
      <alignment vertical="center"/>
    </xf>
    <xf numFmtId="0" fontId="9" fillId="14" borderId="0" applyNumberFormat="0" applyBorder="0" applyAlignment="0" applyProtection="0">
      <alignment vertical="center"/>
    </xf>
    <xf numFmtId="0" fontId="0" fillId="0" borderId="0">
      <alignment vertical="center"/>
    </xf>
    <xf numFmtId="0" fontId="9" fillId="3" borderId="0" applyNumberFormat="0" applyBorder="0" applyAlignment="0" applyProtection="0">
      <alignment vertical="center"/>
    </xf>
    <xf numFmtId="181" fontId="0" fillId="0" borderId="0" applyFont="0" applyFill="0" applyBorder="0" applyAlignment="0" applyProtection="0"/>
    <xf numFmtId="0" fontId="9" fillId="3" borderId="0" applyNumberFormat="0" applyBorder="0" applyAlignment="0" applyProtection="0">
      <alignment vertical="center"/>
    </xf>
    <xf numFmtId="0" fontId="9" fillId="3" borderId="0" applyNumberFormat="0" applyBorder="0" applyAlignment="0" applyProtection="0">
      <alignment vertical="center"/>
    </xf>
    <xf numFmtId="181" fontId="0" fillId="0" borderId="0" applyFont="0" applyFill="0" applyBorder="0" applyAlignment="0" applyProtection="0">
      <alignment vertical="center"/>
    </xf>
    <xf numFmtId="0" fontId="9" fillId="3" borderId="0" applyNumberFormat="0" applyBorder="0" applyAlignment="0" applyProtection="0">
      <alignment vertical="center"/>
    </xf>
    <xf numFmtId="0" fontId="9" fillId="14" borderId="0" applyNumberFormat="0" applyBorder="0" applyAlignment="0" applyProtection="0">
      <alignment vertical="center"/>
    </xf>
    <xf numFmtId="0" fontId="9" fillId="3" borderId="0" applyNumberFormat="0" applyBorder="0" applyAlignment="0" applyProtection="0">
      <alignment vertical="center"/>
    </xf>
    <xf numFmtId="0" fontId="9" fillId="14" borderId="0" applyNumberFormat="0" applyBorder="0" applyAlignment="0" applyProtection="0">
      <alignment vertical="center"/>
    </xf>
    <xf numFmtId="0" fontId="0" fillId="0" borderId="0">
      <alignment vertical="center"/>
    </xf>
    <xf numFmtId="0" fontId="0" fillId="0" borderId="0">
      <alignment vertical="center"/>
    </xf>
    <xf numFmtId="0" fontId="9" fillId="14" borderId="0" applyNumberFormat="0" applyBorder="0" applyAlignment="0" applyProtection="0">
      <alignment vertical="center"/>
    </xf>
    <xf numFmtId="0" fontId="0" fillId="0" borderId="0">
      <alignment vertical="center"/>
    </xf>
    <xf numFmtId="0" fontId="0" fillId="0" borderId="0">
      <alignment vertical="center"/>
    </xf>
    <xf numFmtId="0" fontId="9" fillId="14" borderId="0" applyNumberFormat="0" applyBorder="0" applyAlignment="0" applyProtection="0">
      <alignment vertical="center"/>
    </xf>
    <xf numFmtId="0" fontId="0" fillId="0" borderId="0"/>
    <xf numFmtId="0" fontId="9" fillId="14" borderId="0" applyNumberFormat="0" applyBorder="0" applyAlignment="0" applyProtection="0">
      <alignment vertical="center"/>
    </xf>
    <xf numFmtId="0" fontId="9" fillId="16"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0" fillId="0" borderId="0"/>
    <xf numFmtId="0" fontId="55" fillId="0" borderId="0"/>
    <xf numFmtId="0" fontId="57" fillId="0" borderId="13" applyNumberFormat="0" applyFill="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0" fillId="0" borderId="0">
      <alignment vertical="center"/>
    </xf>
    <xf numFmtId="0" fontId="0" fillId="0" borderId="0">
      <alignment vertical="center"/>
    </xf>
    <xf numFmtId="0" fontId="9" fillId="14" borderId="0" applyNumberFormat="0" applyBorder="0" applyAlignment="0" applyProtection="0">
      <alignment vertical="center"/>
    </xf>
    <xf numFmtId="0" fontId="54" fillId="0" borderId="0" applyNumberFormat="0" applyFill="0" applyBorder="0" applyAlignment="0" applyProtection="0">
      <alignment vertical="center"/>
    </xf>
    <xf numFmtId="0" fontId="9" fillId="14" borderId="0" applyNumberFormat="0" applyBorder="0" applyAlignment="0" applyProtection="0">
      <alignment vertical="center"/>
    </xf>
    <xf numFmtId="0" fontId="0" fillId="0" borderId="0">
      <alignment vertical="center"/>
    </xf>
    <xf numFmtId="0" fontId="0" fillId="0" borderId="0">
      <alignment vertical="center"/>
    </xf>
    <xf numFmtId="0" fontId="9" fillId="14" borderId="0" applyNumberFormat="0" applyBorder="0" applyAlignment="0" applyProtection="0">
      <alignment vertical="center"/>
    </xf>
    <xf numFmtId="0" fontId="0" fillId="0" borderId="0">
      <alignment vertical="center"/>
    </xf>
    <xf numFmtId="0" fontId="0" fillId="0" borderId="0"/>
    <xf numFmtId="0" fontId="9" fillId="14" borderId="0" applyNumberFormat="0" applyBorder="0" applyAlignment="0" applyProtection="0">
      <alignment vertical="center"/>
    </xf>
    <xf numFmtId="0" fontId="0" fillId="0" borderId="0">
      <alignment vertical="center"/>
    </xf>
    <xf numFmtId="0" fontId="0" fillId="0" borderId="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64" fillId="0" borderId="0"/>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64" fillId="0" borderId="0"/>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0" fillId="0" borderId="0"/>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58" fillId="21" borderId="14" applyNumberFormat="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0" borderId="0"/>
    <xf numFmtId="0" fontId="9" fillId="14" borderId="0" applyNumberFormat="0" applyBorder="0" applyAlignment="0" applyProtection="0">
      <alignment vertical="center"/>
    </xf>
    <xf numFmtId="0" fontId="9" fillId="0" borderId="0">
      <alignment vertical="center"/>
    </xf>
    <xf numFmtId="41" fontId="0" fillId="0" borderId="0" applyFont="0" applyFill="0" applyBorder="0" applyAlignment="0" applyProtection="0">
      <alignment vertical="center"/>
    </xf>
    <xf numFmtId="0" fontId="9" fillId="14"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13" borderId="0" applyNumberFormat="0" applyBorder="0" applyAlignment="0" applyProtection="0">
      <alignment vertical="center"/>
    </xf>
    <xf numFmtId="0" fontId="37" fillId="10"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45" fillId="8" borderId="0" applyNumberFormat="0" applyBorder="0" applyAlignment="0" applyProtection="0">
      <alignment vertical="center"/>
    </xf>
    <xf numFmtId="0" fontId="9" fillId="16" borderId="0" applyNumberFormat="0" applyBorder="0" applyAlignment="0" applyProtection="0">
      <alignment vertical="center"/>
    </xf>
    <xf numFmtId="0" fontId="9" fillId="13" borderId="0" applyNumberFormat="0" applyBorder="0" applyAlignment="0" applyProtection="0">
      <alignment vertical="center"/>
    </xf>
    <xf numFmtId="0" fontId="9" fillId="0" borderId="0">
      <alignment vertical="center"/>
    </xf>
    <xf numFmtId="0" fontId="9" fillId="13" borderId="0" applyNumberFormat="0" applyBorder="0" applyAlignment="0" applyProtection="0">
      <alignment vertical="center"/>
    </xf>
    <xf numFmtId="0" fontId="48" fillId="0" borderId="0" applyNumberFormat="0" applyFill="0" applyBorder="0" applyAlignment="0" applyProtection="0">
      <alignment vertical="top"/>
      <protection locked="0"/>
    </xf>
    <xf numFmtId="0" fontId="9" fillId="13" borderId="0" applyNumberFormat="0" applyBorder="0" applyAlignment="0" applyProtection="0">
      <alignment vertical="center"/>
    </xf>
    <xf numFmtId="0" fontId="44" fillId="0" borderId="10" applyNumberFormat="0" applyFill="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2" borderId="0" applyNumberFormat="0" applyBorder="0" applyAlignment="0" applyProtection="0">
      <alignment vertical="center"/>
    </xf>
    <xf numFmtId="0" fontId="0" fillId="0" borderId="0">
      <alignment vertical="center"/>
    </xf>
    <xf numFmtId="0" fontId="9" fillId="12" borderId="0" applyNumberFormat="0" applyBorder="0" applyAlignment="0" applyProtection="0">
      <alignment vertical="center"/>
    </xf>
    <xf numFmtId="0" fontId="0" fillId="0" borderId="0"/>
    <xf numFmtId="0" fontId="9" fillId="12" borderId="0" applyNumberFormat="0" applyBorder="0" applyAlignment="0" applyProtection="0">
      <alignment vertical="center"/>
    </xf>
    <xf numFmtId="0" fontId="0" fillId="0" borderId="0">
      <alignment vertical="center"/>
    </xf>
    <xf numFmtId="0" fontId="9" fillId="4" borderId="0" applyNumberFormat="0" applyBorder="0" applyAlignment="0" applyProtection="0">
      <alignment vertical="center"/>
    </xf>
    <xf numFmtId="0" fontId="9" fillId="12" borderId="0" applyNumberFormat="0" applyBorder="0" applyAlignment="0" applyProtection="0">
      <alignment vertical="center"/>
    </xf>
    <xf numFmtId="0" fontId="42" fillId="20" borderId="0" applyNumberFormat="0" applyBorder="0" applyAlignment="0" applyProtection="0">
      <alignment vertical="center"/>
    </xf>
    <xf numFmtId="0" fontId="0" fillId="0" borderId="0"/>
    <xf numFmtId="0" fontId="9" fillId="12" borderId="0" applyNumberFormat="0" applyBorder="0" applyAlignment="0" applyProtection="0">
      <alignment vertical="center"/>
    </xf>
    <xf numFmtId="0" fontId="0" fillId="0" borderId="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0" fillId="0" borderId="0">
      <alignment vertical="center"/>
    </xf>
    <xf numFmtId="0" fontId="9" fillId="12" borderId="0" applyNumberFormat="0" applyBorder="0" applyAlignment="0" applyProtection="0">
      <alignment vertical="center"/>
    </xf>
    <xf numFmtId="0" fontId="0" fillId="0" borderId="0">
      <alignment vertical="center"/>
    </xf>
    <xf numFmtId="0" fontId="9" fillId="12" borderId="0" applyNumberFormat="0" applyBorder="0" applyAlignment="0" applyProtection="0">
      <alignment vertical="center"/>
    </xf>
    <xf numFmtId="0" fontId="0" fillId="0" borderId="0">
      <alignment vertical="center"/>
    </xf>
    <xf numFmtId="0" fontId="9" fillId="13" borderId="0" applyNumberFormat="0" applyBorder="0" applyAlignment="0" applyProtection="0">
      <alignment vertical="center"/>
    </xf>
    <xf numFmtId="0" fontId="0" fillId="0" borderId="0">
      <alignment vertical="center"/>
    </xf>
    <xf numFmtId="0" fontId="0" fillId="0" borderId="0"/>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0" fillId="0" borderId="0">
      <alignment vertical="center"/>
    </xf>
    <xf numFmtId="0" fontId="9" fillId="12" borderId="0" applyNumberFormat="0" applyBorder="0" applyAlignment="0" applyProtection="0">
      <alignment vertical="center"/>
    </xf>
    <xf numFmtId="0" fontId="42" fillId="11" borderId="0" applyNumberFormat="0" applyBorder="0" applyAlignment="0" applyProtection="0">
      <alignment vertical="center"/>
    </xf>
    <xf numFmtId="0" fontId="9" fillId="13"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44" fillId="0" borderId="10" applyNumberFormat="0" applyFill="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181" fontId="0" fillId="0" borderId="0" applyFont="0" applyFill="0" applyBorder="0" applyAlignment="0" applyProtection="0">
      <alignment vertical="center"/>
    </xf>
    <xf numFmtId="0" fontId="0" fillId="0" borderId="0"/>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0" fillId="0" borderId="0">
      <alignment vertical="center"/>
    </xf>
    <xf numFmtId="0" fontId="9" fillId="13" borderId="0" applyNumberFormat="0" applyBorder="0" applyAlignment="0" applyProtection="0">
      <alignment vertical="center"/>
    </xf>
    <xf numFmtId="0" fontId="0" fillId="0" borderId="0">
      <alignment vertical="center"/>
    </xf>
    <xf numFmtId="0" fontId="9" fillId="13" borderId="0" applyNumberFormat="0" applyBorder="0" applyAlignment="0" applyProtection="0">
      <alignment vertical="center"/>
    </xf>
    <xf numFmtId="0" fontId="0" fillId="0" borderId="0">
      <alignment vertical="center"/>
    </xf>
    <xf numFmtId="0" fontId="9" fillId="13" borderId="0" applyNumberFormat="0" applyBorder="0" applyAlignment="0" applyProtection="0">
      <alignment vertical="center"/>
    </xf>
    <xf numFmtId="181" fontId="0" fillId="0" borderId="0" applyFont="0" applyFill="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0" fillId="0" borderId="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42" fillId="7"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0" fillId="0" borderId="0">
      <alignment vertical="center"/>
    </xf>
    <xf numFmtId="0" fontId="9" fillId="13" borderId="0" applyNumberFormat="0" applyBorder="0" applyAlignment="0" applyProtection="0">
      <alignment vertical="center"/>
    </xf>
    <xf numFmtId="0" fontId="78" fillId="0" borderId="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0" fillId="0" borderId="0"/>
    <xf numFmtId="0" fontId="9" fillId="13" borderId="0" applyNumberFormat="0" applyBorder="0" applyAlignment="0" applyProtection="0">
      <alignment vertical="center"/>
    </xf>
    <xf numFmtId="0" fontId="9" fillId="13" borderId="0" applyNumberFormat="0" applyBorder="0" applyAlignment="0" applyProtection="0">
      <alignment vertical="center"/>
    </xf>
    <xf numFmtId="181" fontId="0" fillId="0" borderId="0" applyFont="0" applyFill="0" applyBorder="0" applyAlignment="0" applyProtection="0"/>
    <xf numFmtId="0" fontId="9" fillId="13" borderId="0" applyNumberFormat="0" applyBorder="0" applyAlignment="0" applyProtection="0">
      <alignment vertical="center"/>
    </xf>
    <xf numFmtId="0" fontId="0" fillId="0" borderId="0"/>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0" fillId="0" borderId="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0" fillId="0" borderId="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2" borderId="0" applyNumberFormat="0" applyBorder="0" applyAlignment="0" applyProtection="0">
      <alignment vertical="center"/>
    </xf>
    <xf numFmtId="0" fontId="45" fillId="8" borderId="0" applyNumberFormat="0" applyBorder="0" applyAlignment="0" applyProtection="0">
      <alignment vertical="center"/>
    </xf>
    <xf numFmtId="0" fontId="9" fillId="16" borderId="0" applyNumberFormat="0" applyBorder="0" applyAlignment="0" applyProtection="0">
      <alignment vertical="center"/>
    </xf>
    <xf numFmtId="0" fontId="45" fillId="8" borderId="0" applyNumberFormat="0" applyBorder="0" applyAlignment="0" applyProtection="0">
      <alignment vertical="center"/>
    </xf>
    <xf numFmtId="0" fontId="37" fillId="4" borderId="0" applyNumberFormat="0" applyBorder="0" applyAlignment="0" applyProtection="0">
      <alignment vertical="center"/>
    </xf>
    <xf numFmtId="0" fontId="9" fillId="16" borderId="0" applyNumberFormat="0" applyBorder="0" applyAlignment="0" applyProtection="0">
      <alignment vertical="center"/>
    </xf>
    <xf numFmtId="0" fontId="45" fillId="8" borderId="0" applyNumberFormat="0" applyBorder="0" applyAlignment="0" applyProtection="0">
      <alignment vertical="center"/>
    </xf>
    <xf numFmtId="0" fontId="9" fillId="16" borderId="0" applyNumberFormat="0" applyBorder="0" applyAlignment="0" applyProtection="0">
      <alignment vertical="center"/>
    </xf>
    <xf numFmtId="0" fontId="43" fillId="0" borderId="9" applyNumberFormat="0" applyFill="0" applyAlignment="0" applyProtection="0">
      <alignment vertical="center"/>
    </xf>
    <xf numFmtId="181" fontId="0" fillId="0" borderId="0" applyFont="0" applyFill="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9" fillId="16" borderId="0" applyNumberFormat="0" applyBorder="0" applyAlignment="0" applyProtection="0">
      <alignment vertical="center"/>
    </xf>
    <xf numFmtId="0" fontId="45" fillId="8" borderId="0" applyNumberFormat="0" applyBorder="0" applyAlignment="0" applyProtection="0">
      <alignment vertical="center"/>
    </xf>
    <xf numFmtId="0" fontId="9" fillId="16" borderId="0" applyNumberFormat="0" applyBorder="0" applyAlignment="0" applyProtection="0">
      <alignment vertical="center"/>
    </xf>
    <xf numFmtId="0" fontId="0" fillId="0" borderId="0">
      <alignment vertical="center"/>
    </xf>
    <xf numFmtId="0" fontId="9" fillId="16" borderId="0" applyNumberFormat="0" applyBorder="0" applyAlignment="0" applyProtection="0">
      <alignment vertical="center"/>
    </xf>
    <xf numFmtId="0" fontId="0" fillId="0" borderId="0"/>
    <xf numFmtId="0" fontId="45" fillId="8"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0" borderId="0"/>
    <xf numFmtId="0" fontId="9" fillId="16" borderId="0" applyNumberFormat="0" applyBorder="0" applyAlignment="0" applyProtection="0">
      <alignment vertical="center"/>
    </xf>
    <xf numFmtId="0" fontId="9" fillId="16" borderId="0" applyNumberFormat="0" applyBorder="0" applyAlignment="0" applyProtection="0">
      <alignment vertical="center"/>
    </xf>
    <xf numFmtId="181" fontId="0" fillId="0" borderId="0" applyFont="0" applyFill="0" applyBorder="0" applyAlignment="0" applyProtection="0"/>
    <xf numFmtId="0" fontId="55" fillId="0" borderId="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0" fillId="0" borderId="0"/>
    <xf numFmtId="0" fontId="0" fillId="0" borderId="0"/>
    <xf numFmtId="0" fontId="9" fillId="16" borderId="0" applyNumberFormat="0" applyBorder="0" applyAlignment="0" applyProtection="0">
      <alignment vertical="center"/>
    </xf>
    <xf numFmtId="0" fontId="45" fillId="8"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43" fillId="0" borderId="9" applyNumberFormat="0" applyFill="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181" fontId="0" fillId="0" borderId="0" applyFont="0" applyFill="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0" fillId="0" borderId="0"/>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42" fillId="7" borderId="0" applyNumberFormat="0" applyBorder="0" applyAlignment="0" applyProtection="0">
      <alignment vertical="center"/>
    </xf>
    <xf numFmtId="0" fontId="9" fillId="16" borderId="0" applyNumberFormat="0" applyBorder="0" applyAlignment="0" applyProtection="0">
      <alignment vertical="center"/>
    </xf>
    <xf numFmtId="0" fontId="42" fillId="7" borderId="0" applyNumberFormat="0" applyBorder="0" applyAlignment="0" applyProtection="0">
      <alignment vertical="center"/>
    </xf>
    <xf numFmtId="0" fontId="9" fillId="16" borderId="0" applyNumberFormat="0" applyBorder="0" applyAlignment="0" applyProtection="0">
      <alignment vertical="center"/>
    </xf>
    <xf numFmtId="0" fontId="42" fillId="7"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42" fillId="7" borderId="0" applyNumberFormat="0" applyBorder="0" applyAlignment="0" applyProtection="0">
      <alignment vertical="center"/>
    </xf>
    <xf numFmtId="0" fontId="9" fillId="16" borderId="0" applyNumberFormat="0" applyBorder="0" applyAlignment="0" applyProtection="0">
      <alignment vertical="center"/>
    </xf>
    <xf numFmtId="0" fontId="0" fillId="0" borderId="0">
      <alignment vertical="center"/>
    </xf>
    <xf numFmtId="0" fontId="42" fillId="7" borderId="0" applyNumberFormat="0" applyBorder="0" applyAlignment="0" applyProtection="0">
      <alignment vertical="center"/>
    </xf>
    <xf numFmtId="0" fontId="9" fillId="16" borderId="0" applyNumberFormat="0" applyBorder="0" applyAlignment="0" applyProtection="0">
      <alignment vertical="center"/>
    </xf>
    <xf numFmtId="0" fontId="42" fillId="7" borderId="0" applyNumberFormat="0" applyBorder="0" applyAlignment="0" applyProtection="0">
      <alignment vertical="center"/>
    </xf>
    <xf numFmtId="0" fontId="9" fillId="16" borderId="0" applyNumberFormat="0" applyBorder="0" applyAlignment="0" applyProtection="0">
      <alignment vertical="center"/>
    </xf>
    <xf numFmtId="0" fontId="45" fillId="8" borderId="0" applyNumberFormat="0" applyBorder="0" applyAlignment="0" applyProtection="0">
      <alignment vertical="center"/>
    </xf>
    <xf numFmtId="0" fontId="9" fillId="19" borderId="0" applyNumberFormat="0" applyBorder="0" applyAlignment="0" applyProtection="0">
      <alignment vertical="center"/>
    </xf>
    <xf numFmtId="0" fontId="45" fillId="8" borderId="0" applyNumberFormat="0" applyBorder="0" applyAlignment="0" applyProtection="0">
      <alignment vertical="center"/>
    </xf>
    <xf numFmtId="0" fontId="9" fillId="19" borderId="0" applyNumberFormat="0" applyBorder="0" applyAlignment="0" applyProtection="0">
      <alignment vertical="center"/>
    </xf>
    <xf numFmtId="0" fontId="45" fillId="8" borderId="0" applyNumberFormat="0" applyBorder="0" applyAlignment="0" applyProtection="0">
      <alignment vertical="center"/>
    </xf>
    <xf numFmtId="0" fontId="0" fillId="0" borderId="0">
      <alignment vertical="center"/>
    </xf>
    <xf numFmtId="0" fontId="9" fillId="19" borderId="0" applyNumberFormat="0" applyBorder="0" applyAlignment="0" applyProtection="0">
      <alignment vertical="center"/>
    </xf>
    <xf numFmtId="0" fontId="0" fillId="0" borderId="0">
      <alignment vertical="center"/>
    </xf>
    <xf numFmtId="0" fontId="0" fillId="0" borderId="0">
      <alignment vertical="center"/>
    </xf>
    <xf numFmtId="0" fontId="9" fillId="19" borderId="0" applyNumberFormat="0" applyBorder="0" applyAlignment="0" applyProtection="0">
      <alignment vertical="center"/>
    </xf>
    <xf numFmtId="0" fontId="0" fillId="0" borderId="0"/>
    <xf numFmtId="0" fontId="50" fillId="12" borderId="7" applyNumberFormat="0" applyAlignment="0" applyProtection="0">
      <alignment vertical="center"/>
    </xf>
    <xf numFmtId="0" fontId="0" fillId="0" borderId="0"/>
    <xf numFmtId="0" fontId="9" fillId="19" borderId="0" applyNumberFormat="0" applyBorder="0" applyAlignment="0" applyProtection="0">
      <alignment vertical="center"/>
    </xf>
    <xf numFmtId="0" fontId="0" fillId="0" borderId="0">
      <alignment vertical="center"/>
    </xf>
    <xf numFmtId="0" fontId="9" fillId="19" borderId="0" applyNumberFormat="0" applyBorder="0" applyAlignment="0" applyProtection="0">
      <alignment vertical="center"/>
    </xf>
    <xf numFmtId="0" fontId="42" fillId="10" borderId="0" applyNumberFormat="0" applyBorder="0" applyAlignment="0" applyProtection="0">
      <alignment vertical="center"/>
    </xf>
    <xf numFmtId="0" fontId="9" fillId="19" borderId="0" applyNumberFormat="0" applyBorder="0" applyAlignment="0" applyProtection="0">
      <alignment vertical="center"/>
    </xf>
    <xf numFmtId="0" fontId="0" fillId="0" borderId="0">
      <alignment vertical="center"/>
    </xf>
    <xf numFmtId="0" fontId="9" fillId="19" borderId="0" applyNumberFormat="0" applyBorder="0" applyAlignment="0" applyProtection="0">
      <alignment vertical="center"/>
    </xf>
    <xf numFmtId="0" fontId="55" fillId="0" borderId="0"/>
    <xf numFmtId="0" fontId="56" fillId="0" borderId="0" applyNumberFormat="0" applyFill="0" applyBorder="0" applyAlignment="0" applyProtection="0">
      <alignment vertical="center"/>
    </xf>
    <xf numFmtId="0" fontId="0" fillId="0" borderId="0"/>
    <xf numFmtId="0" fontId="9" fillId="19" borderId="0" applyNumberFormat="0" applyBorder="0" applyAlignment="0" applyProtection="0">
      <alignment vertical="center"/>
    </xf>
    <xf numFmtId="43" fontId="0" fillId="0" borderId="0" applyFont="0" applyFill="0" applyBorder="0" applyAlignment="0" applyProtection="0">
      <alignment vertical="center"/>
    </xf>
    <xf numFmtId="0" fontId="0" fillId="0" borderId="0">
      <alignment vertical="center"/>
    </xf>
    <xf numFmtId="0" fontId="9" fillId="19" borderId="0" applyNumberFormat="0" applyBorder="0" applyAlignment="0" applyProtection="0">
      <alignment vertical="center"/>
    </xf>
    <xf numFmtId="0" fontId="0" fillId="0" borderId="0"/>
    <xf numFmtId="0" fontId="9" fillId="19" borderId="0" applyNumberFormat="0" applyBorder="0" applyAlignment="0" applyProtection="0">
      <alignment vertical="center"/>
    </xf>
    <xf numFmtId="0" fontId="45" fillId="8" borderId="0" applyNumberFormat="0" applyBorder="0" applyAlignment="0" applyProtection="0">
      <alignment vertical="center"/>
    </xf>
    <xf numFmtId="0" fontId="9" fillId="4" borderId="0" applyNumberFormat="0" applyBorder="0" applyAlignment="0" applyProtection="0">
      <alignment vertical="center"/>
    </xf>
    <xf numFmtId="0" fontId="55" fillId="0" borderId="0">
      <alignment vertical="center"/>
    </xf>
    <xf numFmtId="0" fontId="0" fillId="0" borderId="0">
      <alignment vertical="center"/>
    </xf>
    <xf numFmtId="0" fontId="9" fillId="4" borderId="0" applyNumberFormat="0" applyBorder="0" applyAlignment="0" applyProtection="0">
      <alignment vertical="center"/>
    </xf>
    <xf numFmtId="181" fontId="0" fillId="0" borderId="0" applyFont="0" applyFill="0" applyBorder="0" applyAlignment="0" applyProtection="0"/>
    <xf numFmtId="0" fontId="0" fillId="0" borderId="0">
      <alignment vertical="center"/>
    </xf>
    <xf numFmtId="0" fontId="9" fillId="4" borderId="0" applyNumberFormat="0" applyBorder="0" applyAlignment="0" applyProtection="0">
      <alignment vertical="center"/>
    </xf>
    <xf numFmtId="0" fontId="0" fillId="0" borderId="0"/>
    <xf numFmtId="0" fontId="9" fillId="4" borderId="0" applyNumberFormat="0" applyBorder="0" applyAlignment="0" applyProtection="0">
      <alignment vertical="center"/>
    </xf>
    <xf numFmtId="0" fontId="0" fillId="0" borderId="0">
      <alignment vertical="center"/>
    </xf>
    <xf numFmtId="0" fontId="9" fillId="4" borderId="0" applyNumberFormat="0" applyBorder="0" applyAlignment="0" applyProtection="0">
      <alignment vertical="center"/>
    </xf>
    <xf numFmtId="181" fontId="0" fillId="0" borderId="0" applyFont="0" applyFill="0" applyBorder="0" applyAlignment="0" applyProtection="0">
      <alignment vertical="center"/>
    </xf>
    <xf numFmtId="0" fontId="9" fillId="4" borderId="0" applyNumberFormat="0" applyBorder="0" applyAlignment="0" applyProtection="0">
      <alignment vertical="center"/>
    </xf>
    <xf numFmtId="0" fontId="0" fillId="0" borderId="0">
      <alignment vertical="center"/>
    </xf>
    <xf numFmtId="0" fontId="9" fillId="4" borderId="0" applyNumberFormat="0" applyBorder="0" applyAlignment="0" applyProtection="0">
      <alignment vertical="center"/>
    </xf>
    <xf numFmtId="0" fontId="0" fillId="0" borderId="0"/>
    <xf numFmtId="0" fontId="9" fillId="4" borderId="0" applyNumberFormat="0" applyBorder="0" applyAlignment="0" applyProtection="0">
      <alignment vertical="center"/>
    </xf>
    <xf numFmtId="0" fontId="0" fillId="0" borderId="0">
      <alignment vertical="center"/>
    </xf>
    <xf numFmtId="0" fontId="9" fillId="19" borderId="0" applyNumberFormat="0" applyBorder="0" applyAlignment="0" applyProtection="0">
      <alignment vertical="center"/>
    </xf>
    <xf numFmtId="0" fontId="0" fillId="0" borderId="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181" fontId="0" fillId="0" borderId="0" applyFont="0" applyFill="0" applyBorder="0" applyAlignment="0" applyProtection="0">
      <alignment vertical="center"/>
    </xf>
    <xf numFmtId="0" fontId="9" fillId="4" borderId="0" applyNumberFormat="0" applyBorder="0" applyAlignment="0" applyProtection="0">
      <alignment vertical="center"/>
    </xf>
    <xf numFmtId="0" fontId="0" fillId="0" borderId="0">
      <alignment vertical="center"/>
    </xf>
    <xf numFmtId="181" fontId="0" fillId="0" borderId="0" applyFont="0" applyFill="0" applyBorder="0" applyAlignment="0" applyProtection="0"/>
    <xf numFmtId="0" fontId="55" fillId="0" borderId="0"/>
    <xf numFmtId="0" fontId="9" fillId="4" borderId="0" applyNumberFormat="0" applyBorder="0" applyAlignment="0" applyProtection="0">
      <alignment vertical="center"/>
    </xf>
    <xf numFmtId="0" fontId="9" fillId="0" borderId="0"/>
    <xf numFmtId="0" fontId="9" fillId="19" borderId="0" applyNumberFormat="0" applyBorder="0" applyAlignment="0" applyProtection="0">
      <alignment vertical="center"/>
    </xf>
    <xf numFmtId="0" fontId="29" fillId="0" borderId="0"/>
    <xf numFmtId="0" fontId="9" fillId="4" borderId="0" applyNumberFormat="0" applyBorder="0" applyAlignment="0" applyProtection="0">
      <alignment vertical="center"/>
    </xf>
    <xf numFmtId="0" fontId="0" fillId="0" borderId="0">
      <alignment vertical="center"/>
    </xf>
    <xf numFmtId="181" fontId="0" fillId="0" borderId="0" applyFont="0" applyFill="0" applyBorder="0" applyAlignment="0" applyProtection="0"/>
    <xf numFmtId="0" fontId="55" fillId="0" borderId="0"/>
    <xf numFmtId="0" fontId="9" fillId="4" borderId="0" applyNumberFormat="0" applyBorder="0" applyAlignment="0" applyProtection="0">
      <alignment vertical="center"/>
    </xf>
    <xf numFmtId="181" fontId="0" fillId="0" borderId="0" applyFont="0" applyFill="0" applyBorder="0" applyAlignment="0" applyProtection="0"/>
    <xf numFmtId="0" fontId="55" fillId="0" borderId="0"/>
    <xf numFmtId="0" fontId="9" fillId="19" borderId="0" applyNumberFormat="0" applyBorder="0" applyAlignment="0" applyProtection="0">
      <alignment vertical="center"/>
    </xf>
    <xf numFmtId="0" fontId="9" fillId="4" borderId="0" applyNumberFormat="0" applyBorder="0" applyAlignment="0" applyProtection="0">
      <alignment vertical="center"/>
    </xf>
    <xf numFmtId="0" fontId="45" fillId="8"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0" borderId="0">
      <alignment vertical="center"/>
    </xf>
    <xf numFmtId="0" fontId="9" fillId="19" borderId="0" applyNumberFormat="0" applyBorder="0" applyAlignment="0" applyProtection="0">
      <alignment vertical="center"/>
    </xf>
    <xf numFmtId="0" fontId="55" fillId="0" borderId="0">
      <alignment vertical="center"/>
    </xf>
    <xf numFmtId="0" fontId="9" fillId="19" borderId="0" applyNumberFormat="0" applyBorder="0" applyAlignment="0" applyProtection="0">
      <alignment vertical="center"/>
    </xf>
    <xf numFmtId="0" fontId="52" fillId="0" borderId="0" applyNumberFormat="0" applyFill="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55" fillId="0" borderId="0">
      <alignment vertical="center"/>
    </xf>
    <xf numFmtId="0" fontId="9" fillId="19" borderId="0" applyNumberFormat="0" applyBorder="0" applyAlignment="0" applyProtection="0">
      <alignment vertical="center"/>
    </xf>
    <xf numFmtId="0" fontId="37" fillId="4"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0" fillId="0" borderId="0">
      <alignment vertical="center"/>
    </xf>
    <xf numFmtId="181" fontId="0" fillId="0" borderId="0" applyFont="0" applyFill="0" applyBorder="0" applyAlignment="0" applyProtection="0"/>
    <xf numFmtId="0" fontId="9" fillId="19" borderId="0" applyNumberFormat="0" applyBorder="0" applyAlignment="0" applyProtection="0">
      <alignment vertical="center"/>
    </xf>
    <xf numFmtId="0" fontId="0" fillId="0" borderId="0"/>
    <xf numFmtId="0" fontId="9" fillId="19" borderId="0" applyNumberFormat="0" applyBorder="0" applyAlignment="0" applyProtection="0">
      <alignment vertical="center"/>
    </xf>
    <xf numFmtId="0" fontId="9" fillId="0" borderId="0">
      <alignment vertical="center"/>
    </xf>
    <xf numFmtId="181" fontId="0" fillId="0" borderId="0" applyFont="0" applyFill="0" applyBorder="0" applyAlignment="0" applyProtection="0">
      <alignment vertical="center"/>
    </xf>
    <xf numFmtId="0" fontId="9" fillId="19" borderId="0" applyNumberFormat="0" applyBorder="0" applyAlignment="0" applyProtection="0">
      <alignment vertical="center"/>
    </xf>
    <xf numFmtId="181" fontId="0" fillId="0" borderId="0" applyFont="0" applyFill="0" applyBorder="0" applyAlignment="0" applyProtection="0"/>
    <xf numFmtId="0" fontId="9" fillId="19" borderId="0" applyNumberFormat="0" applyBorder="0" applyAlignment="0" applyProtection="0">
      <alignment vertical="center"/>
    </xf>
    <xf numFmtId="0" fontId="0" fillId="0" borderId="0"/>
    <xf numFmtId="181" fontId="0" fillId="0" borderId="0" applyFont="0" applyFill="0" applyBorder="0" applyAlignment="0" applyProtection="0">
      <alignment vertical="center"/>
    </xf>
    <xf numFmtId="0" fontId="9" fillId="19" borderId="0" applyNumberFormat="0" applyBorder="0" applyAlignment="0" applyProtection="0">
      <alignment vertical="center"/>
    </xf>
    <xf numFmtId="190" fontId="0" fillId="0" borderId="0" applyFont="0" applyFill="0" applyBorder="0" applyAlignment="0" applyProtection="0">
      <alignment vertical="center"/>
    </xf>
    <xf numFmtId="0" fontId="9" fillId="19" borderId="0" applyNumberFormat="0" applyBorder="0" applyAlignment="0" applyProtection="0">
      <alignment vertical="center"/>
    </xf>
    <xf numFmtId="0" fontId="42" fillId="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0" borderId="0"/>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9" fillId="19" borderId="0" applyNumberFormat="0" applyBorder="0" applyAlignment="0" applyProtection="0">
      <alignment vertical="center"/>
    </xf>
    <xf numFmtId="0" fontId="42" fillId="9" borderId="0" applyNumberFormat="0" applyBorder="0" applyAlignment="0" applyProtection="0">
      <alignment vertical="center"/>
    </xf>
    <xf numFmtId="0" fontId="9" fillId="19" borderId="0" applyNumberFormat="0" applyBorder="0" applyAlignment="0" applyProtection="0">
      <alignment vertical="center"/>
    </xf>
    <xf numFmtId="0" fontId="37" fillId="10" borderId="0" applyNumberFormat="0" applyBorder="0" applyAlignment="0" applyProtection="0">
      <alignment vertical="center"/>
    </xf>
    <xf numFmtId="0" fontId="0" fillId="0" borderId="0"/>
    <xf numFmtId="0" fontId="9" fillId="19" borderId="0" applyNumberFormat="0" applyBorder="0" applyAlignment="0" applyProtection="0">
      <alignment vertical="center"/>
    </xf>
    <xf numFmtId="0" fontId="42" fillId="9" borderId="0" applyNumberFormat="0" applyBorder="0" applyAlignment="0" applyProtection="0">
      <alignment vertical="center"/>
    </xf>
    <xf numFmtId="0" fontId="9" fillId="19" borderId="0" applyNumberFormat="0" applyBorder="0" applyAlignment="0" applyProtection="0">
      <alignment vertical="center"/>
    </xf>
    <xf numFmtId="0" fontId="0" fillId="0" borderId="0">
      <alignment vertical="center"/>
    </xf>
    <xf numFmtId="0" fontId="42" fillId="9" borderId="0" applyNumberFormat="0" applyBorder="0" applyAlignment="0" applyProtection="0">
      <alignment vertical="center"/>
    </xf>
    <xf numFmtId="0" fontId="9" fillId="19" borderId="0" applyNumberFormat="0" applyBorder="0" applyAlignment="0" applyProtection="0">
      <alignment vertical="center"/>
    </xf>
    <xf numFmtId="181" fontId="0" fillId="0" borderId="0" applyFont="0" applyFill="0" applyBorder="0" applyAlignment="0" applyProtection="0"/>
    <xf numFmtId="0" fontId="42" fillId="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37" fillId="12" borderId="0" applyNumberFormat="0" applyBorder="0" applyAlignment="0" applyProtection="0">
      <alignment vertical="center"/>
    </xf>
    <xf numFmtId="0" fontId="9" fillId="19" borderId="0" applyNumberFormat="0" applyBorder="0" applyAlignment="0" applyProtection="0">
      <alignment vertical="center"/>
    </xf>
    <xf numFmtId="0" fontId="37" fillId="12"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0" fillId="0" borderId="0"/>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9" fillId="19" borderId="0" applyNumberFormat="0" applyBorder="0" applyAlignment="0" applyProtection="0">
      <alignment vertical="center"/>
    </xf>
    <xf numFmtId="0" fontId="37" fillId="12"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37" fillId="12" borderId="0" applyNumberFormat="0" applyBorder="0" applyAlignment="0" applyProtection="0">
      <alignment vertical="center"/>
    </xf>
    <xf numFmtId="0" fontId="9" fillId="19" borderId="0" applyNumberFormat="0" applyBorder="0" applyAlignment="0" applyProtection="0">
      <alignment vertical="center"/>
    </xf>
    <xf numFmtId="181" fontId="0" fillId="0" borderId="0" applyFont="0" applyFill="0" applyBorder="0" applyAlignment="0" applyProtection="0"/>
    <xf numFmtId="0" fontId="42" fillId="9" borderId="0" applyNumberFormat="0" applyBorder="0" applyAlignment="0" applyProtection="0">
      <alignment vertical="center"/>
    </xf>
    <xf numFmtId="0" fontId="9" fillId="19" borderId="0" applyNumberFormat="0" applyBorder="0" applyAlignment="0" applyProtection="0">
      <alignment vertical="center"/>
    </xf>
    <xf numFmtId="0" fontId="42" fillId="7" borderId="0" applyNumberFormat="0" applyBorder="0" applyAlignment="0" applyProtection="0">
      <alignment vertical="center"/>
    </xf>
    <xf numFmtId="0" fontId="37" fillId="12" borderId="0" applyNumberFormat="0" applyBorder="0" applyAlignment="0" applyProtection="0">
      <alignment vertical="center"/>
    </xf>
    <xf numFmtId="0" fontId="9" fillId="4" borderId="0" applyNumberFormat="0" applyBorder="0" applyAlignment="0" applyProtection="0">
      <alignment vertical="center"/>
    </xf>
    <xf numFmtId="0" fontId="42" fillId="7" borderId="0" applyNumberFormat="0" applyBorder="0" applyAlignment="0" applyProtection="0">
      <alignment vertical="center"/>
    </xf>
    <xf numFmtId="0" fontId="37" fillId="12"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0" fillId="0" borderId="0"/>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9" fillId="4" borderId="0" applyNumberFormat="0" applyBorder="0" applyAlignment="0" applyProtection="0">
      <alignment vertical="center"/>
    </xf>
    <xf numFmtId="0" fontId="42" fillId="9" borderId="0" applyNumberFormat="0" applyBorder="0" applyAlignment="0" applyProtection="0">
      <alignment vertical="center"/>
    </xf>
    <xf numFmtId="0" fontId="9" fillId="19" borderId="0" applyNumberFormat="0" applyBorder="0" applyAlignment="0" applyProtection="0">
      <alignment vertical="center"/>
    </xf>
    <xf numFmtId="181" fontId="0" fillId="0" borderId="0" applyFont="0" applyFill="0" applyBorder="0" applyAlignment="0" applyProtection="0">
      <alignment vertical="center"/>
    </xf>
    <xf numFmtId="0" fontId="9" fillId="16" borderId="0" applyNumberFormat="0" applyBorder="0" applyAlignment="0" applyProtection="0">
      <alignment vertical="center"/>
    </xf>
    <xf numFmtId="0" fontId="9" fillId="7" borderId="0" applyNumberFormat="0" applyBorder="0" applyAlignment="0" applyProtection="0">
      <alignment vertical="center"/>
    </xf>
    <xf numFmtId="0" fontId="9" fillId="4" borderId="0" applyNumberFormat="0" applyBorder="0" applyAlignment="0" applyProtection="0">
      <alignment vertical="center"/>
    </xf>
    <xf numFmtId="0" fontId="9" fillId="14" borderId="0" applyNumberFormat="0" applyBorder="0" applyAlignment="0" applyProtection="0">
      <alignment vertical="center"/>
    </xf>
    <xf numFmtId="0" fontId="9" fillId="12" borderId="0" applyNumberFormat="0" applyBorder="0" applyAlignment="0" applyProtection="0">
      <alignment vertical="center"/>
    </xf>
    <xf numFmtId="0" fontId="9" fillId="3" borderId="0" applyNumberFormat="0" applyBorder="0" applyAlignment="0" applyProtection="0">
      <alignment vertical="center"/>
    </xf>
    <xf numFmtId="0" fontId="37" fillId="4" borderId="0" applyNumberFormat="0" applyBorder="0" applyAlignment="0" applyProtection="0">
      <alignment vertical="center"/>
    </xf>
    <xf numFmtId="0" fontId="9" fillId="16" borderId="0" applyNumberFormat="0" applyBorder="0" applyAlignment="0" applyProtection="0">
      <alignment vertical="center"/>
    </xf>
    <xf numFmtId="0" fontId="9" fillId="19" borderId="0" applyNumberFormat="0" applyBorder="0" applyAlignment="0" applyProtection="0">
      <alignment vertical="center"/>
    </xf>
    <xf numFmtId="0" fontId="0" fillId="0" borderId="0"/>
    <xf numFmtId="0" fontId="0" fillId="0" borderId="0">
      <alignment vertical="center"/>
    </xf>
    <xf numFmtId="0" fontId="9" fillId="3" borderId="0" applyNumberFormat="0" applyBorder="0" applyAlignment="0" applyProtection="0">
      <alignment vertical="center"/>
    </xf>
    <xf numFmtId="0" fontId="42" fillId="11" borderId="0" applyNumberFormat="0" applyBorder="0" applyAlignment="0" applyProtection="0">
      <alignment vertical="center"/>
    </xf>
    <xf numFmtId="0" fontId="42" fillId="11" borderId="0" applyNumberFormat="0" applyBorder="0" applyAlignment="0" applyProtection="0">
      <alignment vertical="center"/>
    </xf>
    <xf numFmtId="0" fontId="42" fillId="11" borderId="0" applyNumberFormat="0" applyBorder="0" applyAlignment="0" applyProtection="0">
      <alignment vertical="center"/>
    </xf>
    <xf numFmtId="0" fontId="37" fillId="10" borderId="0" applyNumberFormat="0" applyBorder="0" applyAlignment="0" applyProtection="0">
      <alignment vertical="center"/>
    </xf>
    <xf numFmtId="0" fontId="42" fillId="11" borderId="0" applyNumberFormat="0" applyBorder="0" applyAlignment="0" applyProtection="0">
      <alignment vertical="center"/>
    </xf>
    <xf numFmtId="0" fontId="0" fillId="0" borderId="0">
      <alignment vertical="center"/>
    </xf>
    <xf numFmtId="0" fontId="42" fillId="11" borderId="0" applyNumberFormat="0" applyBorder="0" applyAlignment="0" applyProtection="0">
      <alignment vertical="center"/>
    </xf>
    <xf numFmtId="0" fontId="42" fillId="11" borderId="0" applyNumberFormat="0" applyBorder="0" applyAlignment="0" applyProtection="0">
      <alignment vertical="center"/>
    </xf>
    <xf numFmtId="0" fontId="42" fillId="11"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45" fillId="8"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42" fillId="11" borderId="0" applyNumberFormat="0" applyBorder="0" applyAlignment="0" applyProtection="0">
      <alignment vertical="center"/>
    </xf>
    <xf numFmtId="0" fontId="56" fillId="0" borderId="0" applyNumberFormat="0" applyFill="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181" fontId="0" fillId="0" borderId="0" applyFont="0" applyFill="0" applyBorder="0" applyAlignment="0" applyProtection="0">
      <alignment vertical="center"/>
    </xf>
    <xf numFmtId="0" fontId="37" fillId="10" borderId="0" applyNumberFormat="0" applyBorder="0" applyAlignment="0" applyProtection="0">
      <alignment vertical="center"/>
    </xf>
    <xf numFmtId="0" fontId="9" fillId="0" borderId="0">
      <alignment vertical="center"/>
    </xf>
    <xf numFmtId="0" fontId="37" fillId="10" borderId="0" applyNumberFormat="0" applyBorder="0" applyAlignment="0" applyProtection="0">
      <alignment vertical="center"/>
    </xf>
    <xf numFmtId="192" fontId="61" fillId="0" borderId="0" applyFill="0" applyBorder="0" applyAlignment="0"/>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181" fontId="0" fillId="0" borderId="0" applyFont="0" applyFill="0" applyBorder="0" applyAlignment="0" applyProtection="0">
      <alignment vertical="center"/>
    </xf>
    <xf numFmtId="0" fontId="69" fillId="0" borderId="13" applyNumberFormat="0" applyFill="0" applyAlignment="0" applyProtection="0">
      <alignment vertical="center"/>
    </xf>
    <xf numFmtId="0" fontId="42" fillId="11" borderId="0" applyNumberFormat="0" applyBorder="0" applyAlignment="0" applyProtection="0">
      <alignment vertical="center"/>
    </xf>
    <xf numFmtId="0" fontId="43" fillId="0" borderId="9" applyNumberFormat="0" applyFill="0" applyAlignment="0" applyProtection="0">
      <alignment vertical="center"/>
    </xf>
    <xf numFmtId="181" fontId="0" fillId="0" borderId="0" applyFont="0" applyFill="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42" fillId="11" borderId="0" applyNumberFormat="0" applyBorder="0" applyAlignment="0" applyProtection="0">
      <alignment vertical="center"/>
    </xf>
    <xf numFmtId="0" fontId="42" fillId="11" borderId="0" applyNumberFormat="0" applyBorder="0" applyAlignment="0" applyProtection="0">
      <alignment vertical="center"/>
    </xf>
    <xf numFmtId="0" fontId="0" fillId="0" borderId="0">
      <alignment vertical="center"/>
    </xf>
    <xf numFmtId="0" fontId="42" fillId="11" borderId="0" applyNumberFormat="0" applyBorder="0" applyAlignment="0" applyProtection="0">
      <alignment vertical="center"/>
    </xf>
    <xf numFmtId="0" fontId="0" fillId="0" borderId="0">
      <alignment vertical="center"/>
    </xf>
    <xf numFmtId="0" fontId="9" fillId="0" borderId="0">
      <alignment vertical="center"/>
    </xf>
    <xf numFmtId="0" fontId="0" fillId="0" borderId="0">
      <alignment vertical="center"/>
    </xf>
    <xf numFmtId="0" fontId="42" fillId="11" borderId="0" applyNumberFormat="0" applyBorder="0" applyAlignment="0" applyProtection="0">
      <alignment vertical="center"/>
    </xf>
    <xf numFmtId="0" fontId="42" fillId="11" borderId="0" applyNumberFormat="0" applyBorder="0" applyAlignment="0" applyProtection="0">
      <alignment vertical="center"/>
    </xf>
    <xf numFmtId="0" fontId="42" fillId="11" borderId="0" applyNumberFormat="0" applyBorder="0" applyAlignment="0" applyProtection="0">
      <alignment vertical="center"/>
    </xf>
    <xf numFmtId="0" fontId="42" fillId="11" borderId="0" applyNumberFormat="0" applyBorder="0" applyAlignment="0" applyProtection="0">
      <alignment vertical="center"/>
    </xf>
    <xf numFmtId="0" fontId="9" fillId="0" borderId="0"/>
    <xf numFmtId="0" fontId="42" fillId="11" borderId="0" applyNumberFormat="0" applyBorder="0" applyAlignment="0" applyProtection="0">
      <alignment vertical="center"/>
    </xf>
    <xf numFmtId="0" fontId="42" fillId="11" borderId="0" applyNumberFormat="0" applyBorder="0" applyAlignment="0" applyProtection="0">
      <alignment vertical="center"/>
    </xf>
    <xf numFmtId="0" fontId="42" fillId="11" borderId="0" applyNumberFormat="0" applyBorder="0" applyAlignment="0" applyProtection="0">
      <alignment vertical="center"/>
    </xf>
    <xf numFmtId="0" fontId="42" fillId="11" borderId="0" applyNumberFormat="0" applyBorder="0" applyAlignment="0" applyProtection="0">
      <alignment vertical="center"/>
    </xf>
    <xf numFmtId="0" fontId="0" fillId="0" borderId="0">
      <alignment vertical="center"/>
    </xf>
    <xf numFmtId="0" fontId="42" fillId="11" borderId="0" applyNumberFormat="0" applyBorder="0" applyAlignment="0" applyProtection="0">
      <alignment vertical="center"/>
    </xf>
    <xf numFmtId="0" fontId="0" fillId="0" borderId="0"/>
    <xf numFmtId="0" fontId="42" fillId="11" borderId="0" applyNumberFormat="0" applyBorder="0" applyAlignment="0" applyProtection="0">
      <alignment vertical="center"/>
    </xf>
    <xf numFmtId="0" fontId="42" fillId="11" borderId="0" applyNumberFormat="0" applyBorder="0" applyAlignment="0" applyProtection="0">
      <alignment vertical="center"/>
    </xf>
    <xf numFmtId="181" fontId="0" fillId="0" borderId="0" applyFont="0" applyFill="0" applyBorder="0" applyAlignment="0" applyProtection="0"/>
    <xf numFmtId="0" fontId="42" fillId="11" borderId="0" applyNumberFormat="0" applyBorder="0" applyAlignment="0" applyProtection="0">
      <alignment vertical="center"/>
    </xf>
    <xf numFmtId="0" fontId="42" fillId="11" borderId="0" applyNumberFormat="0" applyBorder="0" applyAlignment="0" applyProtection="0">
      <alignment vertical="center"/>
    </xf>
    <xf numFmtId="0" fontId="42" fillId="11" borderId="0" applyNumberFormat="0" applyBorder="0" applyAlignment="0" applyProtection="0">
      <alignment vertical="center"/>
    </xf>
    <xf numFmtId="0" fontId="0" fillId="0" borderId="0">
      <alignment vertical="center"/>
    </xf>
    <xf numFmtId="0" fontId="42" fillId="11" borderId="0" applyNumberFormat="0" applyBorder="0" applyAlignment="0" applyProtection="0">
      <alignment vertical="center"/>
    </xf>
    <xf numFmtId="0" fontId="0" fillId="0" borderId="0"/>
    <xf numFmtId="0" fontId="42" fillId="11" borderId="0" applyNumberFormat="0" applyBorder="0" applyAlignment="0" applyProtection="0">
      <alignment vertical="center"/>
    </xf>
    <xf numFmtId="0" fontId="42" fillId="11" borderId="0" applyNumberFormat="0" applyBorder="0" applyAlignment="0" applyProtection="0">
      <alignment vertical="center"/>
    </xf>
    <xf numFmtId="0" fontId="42" fillId="11" borderId="0" applyNumberFormat="0" applyBorder="0" applyAlignment="0" applyProtection="0">
      <alignment vertical="center"/>
    </xf>
    <xf numFmtId="0" fontId="42" fillId="11" borderId="0" applyNumberFormat="0" applyBorder="0" applyAlignment="0" applyProtection="0">
      <alignment vertical="center"/>
    </xf>
    <xf numFmtId="181" fontId="0" fillId="0" borderId="0" applyFont="0" applyFill="0" applyBorder="0" applyAlignment="0" applyProtection="0"/>
    <xf numFmtId="0" fontId="42" fillId="11" borderId="0" applyNumberFormat="0" applyBorder="0" applyAlignment="0" applyProtection="0">
      <alignment vertical="center"/>
    </xf>
    <xf numFmtId="0" fontId="0" fillId="0" borderId="0">
      <alignment vertical="center"/>
    </xf>
    <xf numFmtId="0" fontId="37" fillId="10" borderId="0" applyNumberFormat="0" applyBorder="0" applyAlignment="0" applyProtection="0">
      <alignment vertical="center"/>
    </xf>
    <xf numFmtId="0" fontId="0" fillId="0" borderId="0"/>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0" fillId="0" borderId="0"/>
    <xf numFmtId="0" fontId="44" fillId="0" borderId="10" applyNumberFormat="0" applyFill="0" applyAlignment="0" applyProtection="0">
      <alignment vertical="center"/>
    </xf>
    <xf numFmtId="0" fontId="37" fillId="10" borderId="0" applyNumberFormat="0" applyBorder="0" applyAlignment="0" applyProtection="0">
      <alignment vertical="center"/>
    </xf>
    <xf numFmtId="0" fontId="44" fillId="0" borderId="10" applyNumberFormat="0" applyFill="0" applyAlignment="0" applyProtection="0">
      <alignment vertical="center"/>
    </xf>
    <xf numFmtId="0" fontId="37" fillId="10" borderId="0" applyNumberFormat="0" applyBorder="0" applyAlignment="0" applyProtection="0">
      <alignment vertical="center"/>
    </xf>
    <xf numFmtId="0" fontId="44" fillId="0" borderId="10" applyNumberFormat="0" applyFill="0" applyAlignment="0" applyProtection="0">
      <alignment vertical="center"/>
    </xf>
    <xf numFmtId="0" fontId="42" fillId="11" borderId="0" applyNumberFormat="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41" fillId="6" borderId="0" applyNumberFormat="0" applyBorder="0" applyAlignment="0" applyProtection="0">
      <alignment vertical="center"/>
    </xf>
    <xf numFmtId="0" fontId="42" fillId="7" borderId="0" applyNumberFormat="0" applyBorder="0" applyAlignment="0" applyProtection="0">
      <alignment vertical="center"/>
    </xf>
    <xf numFmtId="0" fontId="41" fillId="6" borderId="0" applyNumberFormat="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41" fillId="6" borderId="0" applyNumberFormat="0" applyBorder="0" applyAlignment="0" applyProtection="0">
      <alignment vertical="center"/>
    </xf>
    <xf numFmtId="0" fontId="42" fillId="7" borderId="0" applyNumberFormat="0" applyBorder="0" applyAlignment="0" applyProtection="0">
      <alignment vertical="center"/>
    </xf>
    <xf numFmtId="0" fontId="0" fillId="0" borderId="0">
      <alignment vertical="center"/>
    </xf>
    <xf numFmtId="0" fontId="42" fillId="7" borderId="0" applyNumberFormat="0" applyBorder="0" applyAlignment="0" applyProtection="0">
      <alignment vertical="center"/>
    </xf>
    <xf numFmtId="181" fontId="0" fillId="0" borderId="0" applyFont="0" applyFill="0" applyBorder="0" applyAlignment="0" applyProtection="0">
      <alignment vertical="center"/>
    </xf>
    <xf numFmtId="0" fontId="42" fillId="7" borderId="0" applyNumberFormat="0" applyBorder="0" applyAlignment="0" applyProtection="0">
      <alignment vertical="center"/>
    </xf>
    <xf numFmtId="0" fontId="37" fillId="7" borderId="0" applyNumberFormat="0" applyBorder="0" applyAlignment="0" applyProtection="0">
      <alignment vertical="center"/>
    </xf>
    <xf numFmtId="0" fontId="37" fillId="3" borderId="0" applyNumberFormat="0" applyBorder="0" applyAlignment="0" applyProtection="0">
      <alignment vertical="center"/>
    </xf>
    <xf numFmtId="0" fontId="37" fillId="7" borderId="0" applyNumberFormat="0" applyBorder="0" applyAlignment="0" applyProtection="0">
      <alignment vertical="center"/>
    </xf>
    <xf numFmtId="0" fontId="37" fillId="3" borderId="0" applyNumberFormat="0" applyBorder="0" applyAlignment="0" applyProtection="0">
      <alignment vertical="center"/>
    </xf>
    <xf numFmtId="0" fontId="42" fillId="10" borderId="0" applyNumberFormat="0" applyBorder="0" applyAlignment="0" applyProtection="0">
      <alignment vertical="center"/>
    </xf>
    <xf numFmtId="0" fontId="37" fillId="7" borderId="0" applyNumberFormat="0" applyBorder="0" applyAlignment="0" applyProtection="0">
      <alignment vertical="center"/>
    </xf>
    <xf numFmtId="0" fontId="37" fillId="3" borderId="0" applyNumberFormat="0" applyBorder="0" applyAlignment="0" applyProtection="0">
      <alignment vertical="center"/>
    </xf>
    <xf numFmtId="0" fontId="37" fillId="7" borderId="0" applyNumberFormat="0" applyBorder="0" applyAlignment="0" applyProtection="0">
      <alignment vertical="center"/>
    </xf>
    <xf numFmtId="0" fontId="37" fillId="3" borderId="0" applyNumberFormat="0" applyBorder="0" applyAlignment="0" applyProtection="0">
      <alignment vertical="center"/>
    </xf>
    <xf numFmtId="183" fontId="71" fillId="0" borderId="0"/>
    <xf numFmtId="0" fontId="0" fillId="0" borderId="0">
      <alignment vertical="center"/>
    </xf>
    <xf numFmtId="0" fontId="37" fillId="7" borderId="0" applyNumberFormat="0" applyBorder="0" applyAlignment="0" applyProtection="0">
      <alignment vertical="center"/>
    </xf>
    <xf numFmtId="0" fontId="37" fillId="3" borderId="0" applyNumberFormat="0" applyBorder="0" applyAlignment="0" applyProtection="0">
      <alignment vertical="center"/>
    </xf>
    <xf numFmtId="181" fontId="0" fillId="0" borderId="0" applyFont="0" applyFill="0" applyBorder="0" applyAlignment="0" applyProtection="0">
      <alignment vertical="center"/>
    </xf>
    <xf numFmtId="0" fontId="42" fillId="7" borderId="0" applyNumberFormat="0" applyBorder="0" applyAlignment="0" applyProtection="0">
      <alignment vertical="center"/>
    </xf>
    <xf numFmtId="0" fontId="42" fillId="14"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42" fillId="14" borderId="0" applyNumberFormat="0" applyBorder="0" applyAlignment="0" applyProtection="0">
      <alignment vertical="center"/>
    </xf>
    <xf numFmtId="0" fontId="37" fillId="7" borderId="0" applyNumberFormat="0" applyBorder="0" applyAlignment="0" applyProtection="0">
      <alignment vertical="center"/>
    </xf>
    <xf numFmtId="0" fontId="42" fillId="14"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42" fillId="14" borderId="0" applyNumberFormat="0" applyBorder="0" applyAlignment="0" applyProtection="0">
      <alignment vertical="center"/>
    </xf>
    <xf numFmtId="181" fontId="0" fillId="0" borderId="0" applyFont="0" applyFill="0" applyBorder="0" applyAlignment="0" applyProtection="0">
      <alignment vertical="center"/>
    </xf>
    <xf numFmtId="0" fontId="42" fillId="7" borderId="0" applyNumberFormat="0" applyBorder="0" applyAlignment="0" applyProtection="0">
      <alignment vertical="center"/>
    </xf>
    <xf numFmtId="181" fontId="0" fillId="0" borderId="0" applyFont="0" applyFill="0" applyBorder="0" applyAlignment="0" applyProtection="0"/>
    <xf numFmtId="0" fontId="37" fillId="7" borderId="0" applyNumberFormat="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58" fillId="21" borderId="14" applyNumberFormat="0" applyAlignment="0" applyProtection="0">
      <alignment vertical="center"/>
    </xf>
    <xf numFmtId="0" fontId="0" fillId="0" borderId="0">
      <alignment vertical="center"/>
    </xf>
    <xf numFmtId="0" fontId="0" fillId="0" borderId="0">
      <alignment vertical="center"/>
    </xf>
    <xf numFmtId="0" fontId="42" fillId="7" borderId="0" applyNumberFormat="0" applyBorder="0" applyAlignment="0" applyProtection="0">
      <alignment vertical="center"/>
    </xf>
    <xf numFmtId="0" fontId="42" fillId="9" borderId="0" applyNumberFormat="0" applyBorder="0" applyAlignment="0" applyProtection="0">
      <alignment vertical="center"/>
    </xf>
    <xf numFmtId="0" fontId="0" fillId="0" borderId="0"/>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37" fillId="10" borderId="0" applyNumberFormat="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58" fillId="21" borderId="14" applyNumberFormat="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181" fontId="0" fillId="0" borderId="0" applyFont="0" applyFill="0" applyBorder="0" applyAlignment="0" applyProtection="0"/>
    <xf numFmtId="0" fontId="42" fillId="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44" fillId="0" borderId="10" applyNumberFormat="0" applyFill="0" applyAlignment="0" applyProtection="0">
      <alignment vertical="center"/>
    </xf>
    <xf numFmtId="0" fontId="37" fillId="7" borderId="0" applyNumberFormat="0" applyBorder="0" applyAlignment="0" applyProtection="0">
      <alignment vertical="center"/>
    </xf>
    <xf numFmtId="0" fontId="42" fillId="7" borderId="0" applyNumberFormat="0" applyBorder="0" applyAlignment="0" applyProtection="0">
      <alignment vertical="center"/>
    </xf>
    <xf numFmtId="0" fontId="37" fillId="7"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37" fillId="3" borderId="0" applyNumberFormat="0" applyBorder="0" applyAlignment="0" applyProtection="0">
      <alignment vertical="center"/>
    </xf>
    <xf numFmtId="0" fontId="68" fillId="0" borderId="0" applyNumberFormat="0" applyFill="0" applyBorder="0" applyAlignment="0" applyProtection="0">
      <alignment vertical="top"/>
      <protection locked="0"/>
    </xf>
    <xf numFmtId="0" fontId="37" fillId="3" borderId="0" applyNumberFormat="0" applyBorder="0" applyAlignment="0" applyProtection="0">
      <alignment vertical="center"/>
    </xf>
    <xf numFmtId="0" fontId="68" fillId="0" borderId="0" applyNumberFormat="0" applyFill="0" applyBorder="0" applyAlignment="0" applyProtection="0">
      <alignment vertical="top"/>
      <protection locked="0"/>
    </xf>
    <xf numFmtId="0" fontId="37" fillId="3" borderId="0" applyNumberFormat="0" applyBorder="0" applyAlignment="0" applyProtection="0">
      <alignment vertical="center"/>
    </xf>
    <xf numFmtId="0" fontId="0" fillId="0" borderId="0"/>
    <xf numFmtId="0" fontId="37" fillId="3" borderId="0" applyNumberFormat="0" applyBorder="0" applyAlignment="0" applyProtection="0">
      <alignment vertical="center"/>
    </xf>
    <xf numFmtId="0" fontId="42" fillId="14"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0" fillId="0" borderId="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181" fontId="0" fillId="0" borderId="0" applyFont="0" applyFill="0" applyBorder="0" applyAlignment="0" applyProtection="0">
      <alignment vertical="center"/>
    </xf>
    <xf numFmtId="0" fontId="43" fillId="0" borderId="9" applyNumberFormat="0" applyFill="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39" fillId="0" borderId="8" applyNumberFormat="0" applyFill="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68" fillId="0" borderId="0" applyNumberFormat="0" applyFill="0" applyBorder="0" applyAlignment="0" applyProtection="0">
      <alignment vertical="top"/>
      <protection locked="0"/>
    </xf>
    <xf numFmtId="0" fontId="42" fillId="14" borderId="0" applyNumberFormat="0" applyBorder="0" applyAlignment="0" applyProtection="0">
      <alignment vertical="center"/>
    </xf>
    <xf numFmtId="0" fontId="55" fillId="0" borderId="0"/>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181" fontId="0" fillId="0" borderId="0" applyFont="0" applyFill="0" applyBorder="0" applyAlignment="0" applyProtection="0"/>
    <xf numFmtId="0" fontId="42" fillId="14"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42" fillId="14" borderId="0" applyNumberFormat="0" applyBorder="0" applyAlignment="0" applyProtection="0">
      <alignment vertical="center"/>
    </xf>
    <xf numFmtId="0" fontId="37" fillId="3" borderId="0" applyNumberFormat="0" applyBorder="0" applyAlignment="0" applyProtection="0">
      <alignment vertical="center"/>
    </xf>
    <xf numFmtId="0" fontId="42" fillId="9" borderId="0" applyNumberFormat="0" applyBorder="0" applyAlignment="0" applyProtection="0">
      <alignment vertical="center"/>
    </xf>
    <xf numFmtId="0" fontId="37" fillId="12" borderId="0" applyNumberFormat="0" applyBorder="0" applyAlignment="0" applyProtection="0">
      <alignment vertical="center"/>
    </xf>
    <xf numFmtId="0" fontId="42" fillId="20" borderId="0" applyNumberFormat="0" applyBorder="0" applyAlignment="0" applyProtection="0">
      <alignment vertical="center"/>
    </xf>
    <xf numFmtId="0" fontId="37" fillId="12" borderId="0" applyNumberFormat="0" applyBorder="0" applyAlignment="0" applyProtection="0">
      <alignment vertical="center"/>
    </xf>
    <xf numFmtId="0" fontId="0" fillId="0" borderId="0">
      <alignment vertical="center"/>
    </xf>
    <xf numFmtId="0" fontId="0" fillId="0" borderId="0">
      <alignment vertical="center"/>
    </xf>
    <xf numFmtId="0" fontId="42" fillId="9" borderId="0" applyNumberFormat="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42" fillId="9" borderId="0" applyNumberFormat="0" applyBorder="0" applyAlignment="0" applyProtection="0">
      <alignment vertical="center"/>
    </xf>
    <xf numFmtId="0" fontId="0" fillId="0" borderId="0"/>
    <xf numFmtId="0" fontId="0" fillId="0" borderId="0"/>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37" fillId="4" borderId="0" applyNumberFormat="0" applyBorder="0" applyAlignment="0" applyProtection="0">
      <alignment vertical="center"/>
    </xf>
    <xf numFmtId="0" fontId="0" fillId="0" borderId="0"/>
    <xf numFmtId="0" fontId="0" fillId="0" borderId="0">
      <alignment vertical="center"/>
    </xf>
    <xf numFmtId="0" fontId="0" fillId="0" borderId="0"/>
    <xf numFmtId="0" fontId="42" fillId="9" borderId="0" applyNumberFormat="0" applyBorder="0" applyAlignment="0" applyProtection="0">
      <alignment vertical="center"/>
    </xf>
    <xf numFmtId="0" fontId="0" fillId="0" borderId="0"/>
    <xf numFmtId="0" fontId="42" fillId="9" borderId="0" applyNumberFormat="0" applyBorder="0" applyAlignment="0" applyProtection="0">
      <alignment vertical="center"/>
    </xf>
    <xf numFmtId="181" fontId="0" fillId="0" borderId="0" applyFont="0" applyFill="0" applyBorder="0" applyAlignment="0" applyProtection="0"/>
    <xf numFmtId="0" fontId="0" fillId="0" borderId="0">
      <alignment vertical="center"/>
    </xf>
    <xf numFmtId="0" fontId="42" fillId="9" borderId="0" applyNumberFormat="0" applyBorder="0" applyAlignment="0" applyProtection="0">
      <alignment vertical="center"/>
    </xf>
    <xf numFmtId="0" fontId="58" fillId="21" borderId="14" applyNumberFormat="0" applyAlignment="0" applyProtection="0">
      <alignment vertical="center"/>
    </xf>
    <xf numFmtId="0" fontId="0" fillId="0" borderId="0">
      <alignment vertical="center"/>
    </xf>
    <xf numFmtId="0" fontId="0" fillId="0" borderId="0">
      <alignment vertical="center"/>
    </xf>
    <xf numFmtId="0" fontId="42" fillId="9" borderId="0" applyNumberFormat="0" applyBorder="0" applyAlignment="0" applyProtection="0">
      <alignment vertical="center"/>
    </xf>
    <xf numFmtId="0" fontId="58" fillId="21" borderId="14" applyNumberFormat="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42" fillId="9" borderId="0" applyNumberFormat="0" applyBorder="0" applyAlignment="0" applyProtection="0">
      <alignment vertical="center"/>
    </xf>
    <xf numFmtId="0" fontId="58" fillId="21" borderId="14" applyNumberFormat="0" applyAlignment="0" applyProtection="0">
      <alignment vertical="center"/>
    </xf>
    <xf numFmtId="0" fontId="56" fillId="0" borderId="0" applyNumberFormat="0" applyFill="0" applyBorder="0" applyAlignment="0" applyProtection="0">
      <alignment vertical="center"/>
    </xf>
    <xf numFmtId="0" fontId="0" fillId="0" borderId="0"/>
    <xf numFmtId="0" fontId="0" fillId="0" borderId="0"/>
    <xf numFmtId="0" fontId="42" fillId="9" borderId="0" applyNumberFormat="0" applyBorder="0" applyAlignment="0" applyProtection="0">
      <alignment vertical="center"/>
    </xf>
    <xf numFmtId="0" fontId="58" fillId="21" borderId="14" applyNumberFormat="0" applyAlignment="0" applyProtection="0">
      <alignment vertical="center"/>
    </xf>
    <xf numFmtId="0" fontId="0" fillId="0" borderId="0"/>
    <xf numFmtId="0" fontId="0" fillId="0" borderId="0"/>
    <xf numFmtId="0" fontId="0" fillId="0" borderId="0"/>
    <xf numFmtId="0" fontId="42" fillId="9" borderId="0" applyNumberFormat="0" applyBorder="0" applyAlignment="0" applyProtection="0">
      <alignment vertical="center"/>
    </xf>
    <xf numFmtId="0" fontId="58" fillId="21" borderId="14" applyNumberFormat="0" applyAlignment="0" applyProtection="0">
      <alignment vertical="center"/>
    </xf>
    <xf numFmtId="0" fontId="0" fillId="0" borderId="0">
      <alignment vertical="center"/>
    </xf>
    <xf numFmtId="0" fontId="0" fillId="0" borderId="0">
      <alignment vertical="center"/>
    </xf>
    <xf numFmtId="0" fontId="42" fillId="9" borderId="0" applyNumberFormat="0" applyBorder="0" applyAlignment="0" applyProtection="0">
      <alignment vertical="center"/>
    </xf>
    <xf numFmtId="0" fontId="0" fillId="0" borderId="0"/>
    <xf numFmtId="0" fontId="42" fillId="9" borderId="0" applyNumberFormat="0" applyBorder="0" applyAlignment="0" applyProtection="0">
      <alignment vertical="center"/>
    </xf>
    <xf numFmtId="0" fontId="64" fillId="0" borderId="0"/>
    <xf numFmtId="0" fontId="64" fillId="0" borderId="0"/>
    <xf numFmtId="0" fontId="42" fillId="9" borderId="0" applyNumberFormat="0" applyBorder="0" applyAlignment="0" applyProtection="0">
      <alignment vertical="center"/>
    </xf>
    <xf numFmtId="0" fontId="67" fillId="21" borderId="14" applyNumberFormat="0" applyAlignment="0" applyProtection="0">
      <alignment vertical="center"/>
    </xf>
    <xf numFmtId="0" fontId="64" fillId="0" borderId="0"/>
    <xf numFmtId="0" fontId="64" fillId="0" borderId="0"/>
    <xf numFmtId="0" fontId="42" fillId="9" borderId="0" applyNumberFormat="0" applyBorder="0" applyAlignment="0" applyProtection="0">
      <alignment vertical="center"/>
    </xf>
    <xf numFmtId="0" fontId="41" fillId="6" borderId="0" applyNumberFormat="0" applyBorder="0" applyAlignment="0" applyProtection="0">
      <alignment vertical="center"/>
    </xf>
    <xf numFmtId="0" fontId="67" fillId="21" borderId="14" applyNumberFormat="0" applyAlignment="0" applyProtection="0">
      <alignment vertical="center"/>
    </xf>
    <xf numFmtId="0" fontId="64" fillId="0" borderId="0"/>
    <xf numFmtId="0" fontId="0" fillId="0" borderId="0">
      <alignment vertical="center"/>
    </xf>
    <xf numFmtId="0" fontId="42" fillId="9" borderId="0" applyNumberFormat="0" applyBorder="0" applyAlignment="0" applyProtection="0">
      <alignment vertical="center"/>
    </xf>
    <xf numFmtId="0" fontId="50" fillId="17" borderId="7" applyNumberFormat="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67" fillId="21" borderId="14" applyNumberFormat="0" applyAlignment="0" applyProtection="0">
      <alignment vertical="center"/>
    </xf>
    <xf numFmtId="0" fontId="42" fillId="9" borderId="0" applyNumberFormat="0" applyBorder="0" applyAlignment="0" applyProtection="0">
      <alignment vertical="center"/>
    </xf>
    <xf numFmtId="0" fontId="67" fillId="21" borderId="14" applyNumberFormat="0" applyAlignment="0" applyProtection="0">
      <alignment vertical="center"/>
    </xf>
    <xf numFmtId="0" fontId="42" fillId="9" borderId="0" applyNumberFormat="0" applyBorder="0" applyAlignment="0" applyProtection="0">
      <alignment vertical="center"/>
    </xf>
    <xf numFmtId="0" fontId="67" fillId="21" borderId="14" applyNumberFormat="0" applyAlignment="0" applyProtection="0">
      <alignment vertical="center"/>
    </xf>
    <xf numFmtId="0" fontId="42" fillId="9" borderId="0" applyNumberFormat="0" applyBorder="0" applyAlignment="0" applyProtection="0">
      <alignment vertical="center"/>
    </xf>
    <xf numFmtId="0" fontId="37" fillId="12" borderId="0" applyNumberFormat="0" applyBorder="0" applyAlignment="0" applyProtection="0">
      <alignment vertical="center"/>
    </xf>
    <xf numFmtId="0" fontId="68" fillId="0" borderId="0" applyNumberFormat="0" applyFill="0" applyBorder="0" applyAlignment="0" applyProtection="0">
      <alignment vertical="top"/>
      <protection locked="0"/>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67" fillId="21" borderId="14" applyNumberFormat="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42" fillId="9" borderId="0" applyNumberFormat="0" applyBorder="0" applyAlignment="0" applyProtection="0">
      <alignment vertical="center"/>
    </xf>
    <xf numFmtId="0" fontId="37" fillId="12" borderId="0" applyNumberFormat="0" applyBorder="0" applyAlignment="0" applyProtection="0">
      <alignment vertical="center"/>
    </xf>
    <xf numFmtId="0" fontId="42" fillId="10" borderId="0" applyNumberFormat="0" applyBorder="0" applyAlignment="0" applyProtection="0">
      <alignment vertical="center"/>
    </xf>
    <xf numFmtId="0" fontId="42" fillId="10" borderId="0" applyNumberFormat="0" applyBorder="0" applyAlignment="0" applyProtection="0">
      <alignment vertical="center"/>
    </xf>
    <xf numFmtId="0" fontId="42" fillId="10" borderId="0" applyNumberFormat="0" applyBorder="0" applyAlignment="0" applyProtection="0">
      <alignment vertical="center"/>
    </xf>
    <xf numFmtId="0" fontId="25" fillId="0" borderId="0">
      <alignment vertical="center"/>
    </xf>
    <xf numFmtId="0" fontId="42" fillId="10" borderId="0" applyNumberFormat="0" applyBorder="0" applyAlignment="0" applyProtection="0">
      <alignment vertical="center"/>
    </xf>
    <xf numFmtId="0" fontId="42" fillId="10" borderId="0" applyNumberFormat="0" applyBorder="0" applyAlignment="0" applyProtection="0">
      <alignment vertical="center"/>
    </xf>
    <xf numFmtId="0" fontId="25" fillId="0" borderId="0">
      <alignment vertical="center"/>
    </xf>
    <xf numFmtId="0" fontId="42" fillId="10" borderId="0" applyNumberFormat="0" applyBorder="0" applyAlignment="0" applyProtection="0">
      <alignment vertical="center"/>
    </xf>
    <xf numFmtId="0" fontId="42" fillId="10" borderId="0" applyNumberFormat="0" applyBorder="0" applyAlignment="0" applyProtection="0">
      <alignment vertical="center"/>
    </xf>
    <xf numFmtId="0" fontId="0" fillId="0" borderId="0"/>
    <xf numFmtId="0" fontId="42" fillId="10" borderId="0" applyNumberFormat="0" applyBorder="0" applyAlignment="0" applyProtection="0">
      <alignment vertical="center"/>
    </xf>
    <xf numFmtId="181" fontId="0" fillId="0" borderId="0" applyFont="0" applyFill="0" applyBorder="0" applyAlignment="0" applyProtection="0"/>
    <xf numFmtId="0" fontId="0" fillId="0" borderId="0"/>
    <xf numFmtId="2" fontId="77" fillId="0" borderId="0" applyProtection="0"/>
    <xf numFmtId="0" fontId="42"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48" fillId="0" borderId="0" applyNumberFormat="0" applyFill="0" applyBorder="0" applyAlignment="0" applyProtection="0">
      <alignment vertical="top"/>
      <protection locked="0"/>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42" fillId="10" borderId="0" applyNumberFormat="0" applyBorder="0" applyAlignment="0" applyProtection="0">
      <alignment vertical="center"/>
    </xf>
    <xf numFmtId="0" fontId="37" fillId="10" borderId="0" applyNumberFormat="0" applyBorder="0" applyAlignment="0" applyProtection="0">
      <alignment vertical="center"/>
    </xf>
    <xf numFmtId="181" fontId="0" fillId="0" borderId="0" applyFont="0" applyFill="0" applyBorder="0" applyAlignment="0" applyProtection="0"/>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54" fillId="0" borderId="0" applyNumberFormat="0" applyFill="0" applyBorder="0" applyAlignment="0" applyProtection="0">
      <alignment vertical="center"/>
    </xf>
    <xf numFmtId="0" fontId="37" fillId="10" borderId="0" applyNumberFormat="0" applyBorder="0" applyAlignment="0" applyProtection="0">
      <alignment vertical="center"/>
    </xf>
    <xf numFmtId="0" fontId="54" fillId="0" borderId="0" applyNumberFormat="0" applyFill="0" applyBorder="0" applyAlignment="0" applyProtection="0">
      <alignment vertical="center"/>
    </xf>
    <xf numFmtId="0" fontId="37" fillId="10" borderId="0" applyNumberFormat="0" applyBorder="0" applyAlignment="0" applyProtection="0">
      <alignment vertical="center"/>
    </xf>
    <xf numFmtId="0" fontId="54" fillId="0" borderId="0" applyNumberFormat="0" applyFill="0" applyBorder="0" applyAlignment="0" applyProtection="0">
      <alignment vertical="center"/>
    </xf>
    <xf numFmtId="0" fontId="42" fillId="10" borderId="0" applyNumberFormat="0" applyBorder="0" applyAlignment="0" applyProtection="0">
      <alignment vertical="center"/>
    </xf>
    <xf numFmtId="0" fontId="37" fillId="10" borderId="0" applyNumberFormat="0" applyBorder="0" applyAlignment="0" applyProtection="0">
      <alignment vertical="center"/>
    </xf>
    <xf numFmtId="0" fontId="42" fillId="10" borderId="0" applyNumberFormat="0" applyBorder="0" applyAlignment="0" applyProtection="0">
      <alignment vertical="center"/>
    </xf>
    <xf numFmtId="0" fontId="42" fillId="10" borderId="0" applyNumberFormat="0" applyBorder="0" applyAlignment="0" applyProtection="0">
      <alignment vertical="center"/>
    </xf>
    <xf numFmtId="0" fontId="42" fillId="10" borderId="0" applyNumberFormat="0" applyBorder="0" applyAlignment="0" applyProtection="0">
      <alignment vertical="center"/>
    </xf>
    <xf numFmtId="0" fontId="42" fillId="10" borderId="0" applyNumberFormat="0" applyBorder="0" applyAlignment="0" applyProtection="0">
      <alignment vertical="center"/>
    </xf>
    <xf numFmtId="0" fontId="0" fillId="0" borderId="0"/>
    <xf numFmtId="0" fontId="42" fillId="10" borderId="0" applyNumberFormat="0" applyBorder="0" applyAlignment="0" applyProtection="0">
      <alignment vertical="center"/>
    </xf>
    <xf numFmtId="0" fontId="58" fillId="21" borderId="14" applyNumberFormat="0" applyAlignment="0" applyProtection="0">
      <alignment vertical="center"/>
    </xf>
    <xf numFmtId="0" fontId="42" fillId="10" borderId="0" applyNumberFormat="0" applyBorder="0" applyAlignment="0" applyProtection="0">
      <alignment vertical="center"/>
    </xf>
    <xf numFmtId="0" fontId="58" fillId="21" borderId="14" applyNumberFormat="0" applyAlignment="0" applyProtection="0">
      <alignment vertical="center"/>
    </xf>
    <xf numFmtId="0" fontId="42" fillId="10" borderId="0" applyNumberFormat="0" applyBorder="0" applyAlignment="0" applyProtection="0">
      <alignment vertical="center"/>
    </xf>
    <xf numFmtId="0" fontId="58" fillId="21" borderId="14" applyNumberFormat="0" applyAlignment="0" applyProtection="0">
      <alignment vertical="center"/>
    </xf>
    <xf numFmtId="0" fontId="42" fillId="10" borderId="0" applyNumberFormat="0" applyBorder="0" applyAlignment="0" applyProtection="0">
      <alignment vertical="center"/>
    </xf>
    <xf numFmtId="0" fontId="58" fillId="21" borderId="14" applyNumberFormat="0" applyAlignment="0" applyProtection="0">
      <alignment vertical="center"/>
    </xf>
    <xf numFmtId="0" fontId="42" fillId="10" borderId="0" applyNumberFormat="0" applyBorder="0" applyAlignment="0" applyProtection="0">
      <alignment vertical="center"/>
    </xf>
    <xf numFmtId="0" fontId="58" fillId="21" borderId="14" applyNumberFormat="0" applyAlignment="0" applyProtection="0">
      <alignment vertical="center"/>
    </xf>
    <xf numFmtId="0" fontId="42" fillId="10" borderId="0" applyNumberFormat="0" applyBorder="0" applyAlignment="0" applyProtection="0">
      <alignment vertical="center"/>
    </xf>
    <xf numFmtId="0" fontId="42" fillId="10" borderId="0" applyNumberFormat="0" applyBorder="0" applyAlignment="0" applyProtection="0">
      <alignment vertical="center"/>
    </xf>
    <xf numFmtId="0" fontId="42" fillId="10" borderId="0" applyNumberFormat="0" applyBorder="0" applyAlignment="0" applyProtection="0">
      <alignment vertical="center"/>
    </xf>
    <xf numFmtId="0" fontId="58" fillId="21" borderId="14" applyNumberFormat="0" applyAlignment="0" applyProtection="0">
      <alignment vertical="center"/>
    </xf>
    <xf numFmtId="0" fontId="42" fillId="10" borderId="0" applyNumberFormat="0" applyBorder="0" applyAlignment="0" applyProtection="0">
      <alignment vertical="center"/>
    </xf>
    <xf numFmtId="0" fontId="58" fillId="21" borderId="14" applyNumberFormat="0" applyAlignment="0" applyProtection="0">
      <alignment vertical="center"/>
    </xf>
    <xf numFmtId="0" fontId="39" fillId="0" borderId="8" applyNumberFormat="0" applyFill="0" applyAlignment="0" applyProtection="0">
      <alignment vertical="center"/>
    </xf>
    <xf numFmtId="0" fontId="42" fillId="10" borderId="0" applyNumberFormat="0" applyBorder="0" applyAlignment="0" applyProtection="0">
      <alignment vertical="center"/>
    </xf>
    <xf numFmtId="0" fontId="58" fillId="21" borderId="14" applyNumberFormat="0" applyAlignment="0" applyProtection="0">
      <alignment vertical="center"/>
    </xf>
    <xf numFmtId="0" fontId="42" fillId="10" borderId="0" applyNumberFormat="0" applyBorder="0" applyAlignment="0" applyProtection="0">
      <alignment vertical="center"/>
    </xf>
    <xf numFmtId="0" fontId="42" fillId="10" borderId="0" applyNumberFormat="0" applyBorder="0" applyAlignment="0" applyProtection="0">
      <alignment vertical="center"/>
    </xf>
    <xf numFmtId="0" fontId="42" fillId="10" borderId="0" applyNumberFormat="0" applyBorder="0" applyAlignment="0" applyProtection="0">
      <alignment vertical="center"/>
    </xf>
    <xf numFmtId="0" fontId="58" fillId="21" borderId="14" applyNumberFormat="0" applyAlignment="0" applyProtection="0">
      <alignment vertical="center"/>
    </xf>
    <xf numFmtId="0" fontId="42" fillId="10" borderId="0" applyNumberFormat="0" applyBorder="0" applyAlignment="0" applyProtection="0">
      <alignment vertical="center"/>
    </xf>
    <xf numFmtId="0" fontId="42"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181" fontId="0" fillId="0" borderId="0" applyFont="0" applyFill="0" applyBorder="0" applyAlignment="0" applyProtection="0"/>
    <xf numFmtId="0" fontId="42" fillId="18"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9" fillId="0" borderId="8" applyNumberFormat="0" applyFill="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42" fillId="18"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6" fillId="0" borderId="15" applyNumberFormat="0" applyFill="0" applyAlignment="0" applyProtection="0">
      <alignment vertical="center"/>
    </xf>
    <xf numFmtId="0" fontId="37" fillId="4" borderId="0" applyNumberFormat="0" applyBorder="0" applyAlignment="0" applyProtection="0">
      <alignment vertical="center"/>
    </xf>
    <xf numFmtId="0" fontId="54" fillId="0" borderId="0" applyNumberFormat="0" applyFill="0" applyBorder="0" applyAlignment="0" applyProtection="0">
      <alignment vertical="center"/>
    </xf>
    <xf numFmtId="0" fontId="37" fillId="4" borderId="0" applyNumberFormat="0" applyBorder="0" applyAlignment="0" applyProtection="0">
      <alignment vertical="center"/>
    </xf>
    <xf numFmtId="0" fontId="54" fillId="0" borderId="0" applyNumberFormat="0" applyFill="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58" fillId="21" borderId="14" applyNumberFormat="0" applyAlignment="0" applyProtection="0">
      <alignment vertical="center"/>
    </xf>
    <xf numFmtId="0" fontId="42" fillId="18" borderId="0" applyNumberFormat="0" applyBorder="0" applyAlignment="0" applyProtection="0">
      <alignment vertical="center"/>
    </xf>
    <xf numFmtId="0" fontId="0" fillId="0" borderId="0"/>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58" fillId="21" borderId="14" applyNumberFormat="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54" fillId="0" borderId="0" applyNumberFormat="0" applyFill="0" applyBorder="0" applyAlignment="0" applyProtection="0">
      <alignment vertical="center"/>
    </xf>
    <xf numFmtId="0" fontId="42" fillId="18" borderId="0" applyNumberFormat="0" applyBorder="0" applyAlignment="0" applyProtection="0">
      <alignment vertical="center"/>
    </xf>
    <xf numFmtId="9" fontId="0" fillId="0" borderId="0" applyFont="0" applyFill="0" applyBorder="0" applyAlignment="0" applyProtection="0">
      <alignment vertical="center"/>
    </xf>
    <xf numFmtId="0" fontId="42" fillId="18" borderId="0" applyNumberFormat="0" applyBorder="0" applyAlignment="0" applyProtection="0">
      <alignment vertical="center"/>
    </xf>
    <xf numFmtId="9" fontId="0" fillId="0" borderId="0" applyFont="0" applyFill="0" applyBorder="0" applyAlignment="0" applyProtection="0">
      <alignment vertical="center"/>
    </xf>
    <xf numFmtId="0" fontId="42" fillId="18" borderId="0" applyNumberFormat="0" applyBorder="0" applyAlignment="0" applyProtection="0">
      <alignment vertical="center"/>
    </xf>
    <xf numFmtId="0" fontId="58" fillId="21" borderId="14" applyNumberFormat="0" applyAlignment="0" applyProtection="0">
      <alignment vertical="center"/>
    </xf>
    <xf numFmtId="9" fontId="0" fillId="0" borderId="0" applyFont="0" applyFill="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9" fontId="0" fillId="0" borderId="0" applyFont="0" applyFill="0" applyBorder="0" applyAlignment="0" applyProtection="0">
      <alignment vertical="center"/>
    </xf>
    <xf numFmtId="0" fontId="42" fillId="18" borderId="0" applyNumberFormat="0" applyBorder="0" applyAlignment="0" applyProtection="0">
      <alignment vertical="center"/>
    </xf>
    <xf numFmtId="0" fontId="66" fillId="0" borderId="16" applyNumberFormat="0" applyAlignment="0" applyProtection="0">
      <alignment horizontal="lef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0" fillId="0" borderId="0"/>
    <xf numFmtId="9" fontId="0" fillId="0" borderId="0" applyFont="0" applyFill="0" applyBorder="0" applyAlignment="0" applyProtection="0">
      <alignment vertical="center"/>
    </xf>
    <xf numFmtId="0" fontId="37" fillId="4" borderId="0" applyNumberFormat="0" applyBorder="0" applyAlignment="0" applyProtection="0">
      <alignment vertical="center"/>
    </xf>
    <xf numFmtId="0" fontId="0" fillId="0" borderId="0"/>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0" fillId="0" borderId="0">
      <alignment vertical="center"/>
    </xf>
    <xf numFmtId="0" fontId="42" fillId="18" borderId="0" applyNumberFormat="0" applyBorder="0" applyAlignment="0" applyProtection="0">
      <alignment vertical="center"/>
    </xf>
    <xf numFmtId="0" fontId="42" fillId="11" borderId="0" applyNumberFormat="0" applyBorder="0" applyAlignment="0" applyProtection="0">
      <alignment vertical="center"/>
    </xf>
    <xf numFmtId="0" fontId="42" fillId="16" borderId="0" applyNumberFormat="0" applyBorder="0" applyAlignment="0" applyProtection="0">
      <alignment vertical="center"/>
    </xf>
    <xf numFmtId="0" fontId="42" fillId="7" borderId="0" applyNumberFormat="0" applyBorder="0" applyAlignment="0" applyProtection="0">
      <alignment vertical="center"/>
    </xf>
    <xf numFmtId="0" fontId="0" fillId="0" borderId="0"/>
    <xf numFmtId="0" fontId="42" fillId="4" borderId="0" applyNumberFormat="0" applyBorder="0" applyAlignment="0" applyProtection="0">
      <alignment vertical="center"/>
    </xf>
    <xf numFmtId="0" fontId="42" fillId="14" borderId="0" applyNumberFormat="0" applyBorder="0" applyAlignment="0" applyProtection="0">
      <alignment vertical="center"/>
    </xf>
    <xf numFmtId="0" fontId="42" fillId="12" borderId="0" applyNumberFormat="0" applyBorder="0" applyAlignment="0" applyProtection="0">
      <alignment vertical="center"/>
    </xf>
    <xf numFmtId="0" fontId="42" fillId="9" borderId="0" applyNumberFormat="0" applyBorder="0" applyAlignment="0" applyProtection="0">
      <alignment vertical="center"/>
    </xf>
    <xf numFmtId="0" fontId="42" fillId="10" borderId="0" applyNumberFormat="0" applyBorder="0" applyAlignment="0" applyProtection="0">
      <alignment vertical="center"/>
    </xf>
    <xf numFmtId="0" fontId="63" fillId="3" borderId="0" applyNumberFormat="0" applyBorder="0" applyAlignment="0" applyProtection="0">
      <alignment vertical="center"/>
    </xf>
    <xf numFmtId="0" fontId="42" fillId="18" borderId="0" applyNumberFormat="0" applyBorder="0" applyAlignment="0" applyProtection="0">
      <alignment vertical="center"/>
    </xf>
    <xf numFmtId="192" fontId="61" fillId="0" borderId="0" applyFill="0" applyBorder="0" applyAlignment="0">
      <alignment vertical="center"/>
    </xf>
    <xf numFmtId="0" fontId="9" fillId="0" borderId="0">
      <alignment vertical="center"/>
    </xf>
    <xf numFmtId="41" fontId="64" fillId="0" borderId="0" applyFont="0" applyFill="0" applyBorder="0" applyAlignment="0" applyProtection="0"/>
    <xf numFmtId="183" fontId="71" fillId="0" borderId="0">
      <alignment vertical="center"/>
    </xf>
    <xf numFmtId="0" fontId="0" fillId="0" borderId="0">
      <alignment vertical="center"/>
    </xf>
    <xf numFmtId="187" fontId="0" fillId="0" borderId="0" applyFont="0" applyFill="0" applyBorder="0" applyAlignment="0" applyProtection="0">
      <alignment vertical="center"/>
    </xf>
    <xf numFmtId="194" fontId="0" fillId="0" borderId="0" applyFont="0" applyFill="0" applyBorder="0" applyAlignment="0" applyProtection="0">
      <alignment vertical="center"/>
    </xf>
    <xf numFmtId="194" fontId="64" fillId="0" borderId="0" applyFont="0" applyFill="0" applyBorder="0" applyAlignment="0" applyProtection="0"/>
    <xf numFmtId="0" fontId="50" fillId="17" borderId="7" applyNumberFormat="0" applyAlignment="0" applyProtection="0">
      <alignment vertical="center"/>
    </xf>
    <xf numFmtId="188" fontId="71" fillId="0" borderId="0"/>
    <xf numFmtId="0" fontId="50" fillId="12" borderId="7" applyNumberFormat="0" applyAlignment="0" applyProtection="0">
      <alignment vertical="center"/>
    </xf>
    <xf numFmtId="0" fontId="77" fillId="0" borderId="0" applyProtection="0">
      <alignment vertical="center"/>
    </xf>
    <xf numFmtId="0" fontId="77" fillId="0" borderId="0" applyProtection="0"/>
    <xf numFmtId="181" fontId="0" fillId="0" borderId="0" applyFont="0" applyFill="0" applyBorder="0" applyAlignment="0" applyProtection="0"/>
    <xf numFmtId="189" fontId="71" fillId="0" borderId="0">
      <alignment vertical="center"/>
    </xf>
    <xf numFmtId="189" fontId="71" fillId="0" borderId="0"/>
    <xf numFmtId="181" fontId="0" fillId="0" borderId="0" applyFont="0" applyFill="0" applyBorder="0" applyAlignment="0" applyProtection="0">
      <alignment vertical="center"/>
    </xf>
    <xf numFmtId="0" fontId="0" fillId="0" borderId="0">
      <alignment vertical="center"/>
    </xf>
    <xf numFmtId="0" fontId="0" fillId="0" borderId="0"/>
    <xf numFmtId="2" fontId="77" fillId="0" borderId="0" applyProtection="0">
      <alignment vertical="center"/>
    </xf>
    <xf numFmtId="0" fontId="66" fillId="0" borderId="16" applyNumberFormat="0" applyAlignment="0" applyProtection="0">
      <alignment horizontal="left" vertical="center"/>
    </xf>
    <xf numFmtId="0" fontId="37" fillId="10" borderId="0" applyNumberFormat="0" applyBorder="0" applyAlignment="0" applyProtection="0">
      <alignment vertical="center"/>
    </xf>
    <xf numFmtId="0" fontId="56" fillId="0" borderId="0" applyNumberFormat="0" applyFill="0" applyBorder="0" applyAlignment="0" applyProtection="0">
      <alignment vertical="center"/>
    </xf>
    <xf numFmtId="0" fontId="66" fillId="0" borderId="20">
      <alignment horizontal="left" vertical="center"/>
    </xf>
    <xf numFmtId="0" fontId="66" fillId="0" borderId="20">
      <alignment horizontal="left" vertical="center"/>
    </xf>
    <xf numFmtId="0" fontId="78" fillId="0" borderId="0" applyProtection="0"/>
    <xf numFmtId="0" fontId="66" fillId="0" borderId="0" applyProtection="0">
      <alignment vertical="center"/>
    </xf>
    <xf numFmtId="0" fontId="66" fillId="0" borderId="0" applyProtection="0"/>
    <xf numFmtId="0" fontId="79" fillId="0" borderId="0">
      <alignment vertical="center"/>
    </xf>
    <xf numFmtId="0" fontId="0" fillId="0" borderId="0"/>
    <xf numFmtId="0" fontId="77" fillId="0" borderId="21" applyProtection="0">
      <alignment vertical="center"/>
    </xf>
    <xf numFmtId="0" fontId="7" fillId="0" borderId="1">
      <alignment horizontal="distributed" vertical="center" wrapText="1"/>
    </xf>
    <xf numFmtId="0" fontId="73" fillId="0" borderId="18" applyNumberFormat="0" applyFill="0" applyAlignment="0" applyProtection="0">
      <alignment vertical="center"/>
    </xf>
    <xf numFmtId="0" fontId="77" fillId="0" borderId="21" applyProtection="0"/>
    <xf numFmtId="0" fontId="67" fillId="21" borderId="14" applyNumberFormat="0" applyAlignment="0" applyProtection="0">
      <alignment vertical="center"/>
    </xf>
    <xf numFmtId="0" fontId="0" fillId="0" borderId="0"/>
    <xf numFmtId="0" fontId="9" fillId="0" borderId="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alignment vertical="center"/>
    </xf>
    <xf numFmtId="9" fontId="0" fillId="0" borderId="0" applyFont="0" applyFill="0" applyBorder="0" applyAlignment="0" applyProtection="0"/>
    <xf numFmtId="0" fontId="0" fillId="0" borderId="0"/>
    <xf numFmtId="9" fontId="0" fillId="0" borderId="0" applyFont="0" applyFill="0" applyBorder="0" applyAlignment="0" applyProtection="0"/>
    <xf numFmtId="0" fontId="41" fillId="6" borderId="0" applyNumberFormat="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43" fontId="0" fillId="0" borderId="0" applyFont="0" applyFill="0" applyBorder="0" applyAlignment="0" applyProtection="0"/>
    <xf numFmtId="0" fontId="0" fillId="0" borderId="0"/>
    <xf numFmtId="9" fontId="0" fillId="0" borderId="0" applyFont="0" applyFill="0" applyBorder="0" applyAlignment="0" applyProtection="0">
      <alignment vertical="center"/>
    </xf>
    <xf numFmtId="9" fontId="0" fillId="0" borderId="0" applyFont="0" applyFill="0" applyBorder="0" applyAlignment="0" applyProtection="0"/>
    <xf numFmtId="186" fontId="7" fillId="0" borderId="1">
      <alignment vertical="center"/>
      <protection locked="0"/>
    </xf>
    <xf numFmtId="9" fontId="0" fillId="0" borderId="0" applyFont="0" applyFill="0" applyBorder="0" applyAlignment="0" applyProtection="0"/>
    <xf numFmtId="0" fontId="0" fillId="0" borderId="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0" fillId="0" borderId="0"/>
    <xf numFmtId="9" fontId="0" fillId="0" borderId="0" applyFont="0" applyFill="0" applyBorder="0" applyAlignment="0" applyProtection="0"/>
    <xf numFmtId="0" fontId="0" fillId="0" borderId="0">
      <alignment vertical="center"/>
    </xf>
    <xf numFmtId="9" fontId="0" fillId="0" borderId="0" applyFont="0" applyFill="0" applyBorder="0" applyAlignment="0" applyProtection="0">
      <alignment vertical="center"/>
    </xf>
    <xf numFmtId="0" fontId="6" fillId="0" borderId="15" applyNumberFormat="0" applyFill="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6" fillId="0" borderId="15" applyNumberFormat="0" applyFill="0" applyAlignment="0" applyProtection="0">
      <alignment vertical="center"/>
    </xf>
    <xf numFmtId="0" fontId="0" fillId="0" borderId="0"/>
    <xf numFmtId="9" fontId="0" fillId="0" borderId="0" applyFont="0" applyFill="0" applyBorder="0" applyAlignment="0" applyProtection="0"/>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xf numFmtId="0" fontId="0" fillId="0" borderId="0"/>
    <xf numFmtId="0" fontId="0" fillId="0" borderId="0"/>
    <xf numFmtId="9" fontId="0" fillId="0" borderId="0" applyFont="0" applyFill="0" applyBorder="0" applyAlignment="0" applyProtection="0">
      <alignment vertical="center"/>
    </xf>
    <xf numFmtId="0" fontId="37" fillId="10" borderId="0" applyNumberFormat="0" applyBorder="0" applyAlignment="0" applyProtection="0">
      <alignment vertical="center"/>
    </xf>
    <xf numFmtId="0" fontId="0" fillId="0" borderId="0">
      <alignment vertical="center"/>
    </xf>
    <xf numFmtId="0" fontId="56" fillId="0" borderId="0" applyNumberFormat="0" applyFill="0" applyBorder="0" applyAlignment="0" applyProtection="0">
      <alignment vertical="center"/>
    </xf>
    <xf numFmtId="9" fontId="0" fillId="0" borderId="0" applyFont="0" applyFill="0" applyBorder="0" applyAlignment="0" applyProtection="0">
      <alignment vertical="center"/>
    </xf>
    <xf numFmtId="0" fontId="37" fillId="10" borderId="0" applyNumberFormat="0" applyBorder="0" applyAlignment="0" applyProtection="0">
      <alignment vertical="center"/>
    </xf>
    <xf numFmtId="0" fontId="0" fillId="0" borderId="0">
      <alignment vertical="center"/>
    </xf>
    <xf numFmtId="0" fontId="59" fillId="0" borderId="0" applyNumberFormat="0" applyFill="0" applyBorder="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xf numFmtId="0" fontId="0" fillId="0" borderId="0"/>
    <xf numFmtId="9" fontId="0" fillId="0" borderId="0" applyFont="0" applyFill="0" applyBorder="0" applyAlignment="0" applyProtection="0">
      <alignment vertical="center"/>
    </xf>
    <xf numFmtId="9" fontId="9"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55" fillId="0" borderId="0"/>
    <xf numFmtId="43" fontId="0" fillId="0" borderId="0" applyFont="0" applyFill="0" applyBorder="0" applyAlignment="0" applyProtection="0">
      <alignment vertical="center"/>
    </xf>
    <xf numFmtId="0" fontId="0" fillId="0" borderId="0"/>
    <xf numFmtId="9" fontId="9" fillId="0" borderId="0" applyFont="0" applyFill="0" applyBorder="0" applyAlignment="0" applyProtection="0">
      <alignment vertical="center"/>
    </xf>
    <xf numFmtId="0" fontId="37" fillId="10" borderId="0" applyNumberFormat="0" applyBorder="0" applyAlignment="0" applyProtection="0">
      <alignment vertical="center"/>
    </xf>
    <xf numFmtId="0" fontId="0" fillId="0" borderId="0">
      <alignment vertical="center"/>
    </xf>
    <xf numFmtId="0" fontId="60"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0" fontId="0" fillId="0" borderId="0">
      <alignment vertical="center"/>
    </xf>
    <xf numFmtId="0" fontId="0" fillId="0" borderId="0"/>
    <xf numFmtId="0" fontId="59"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0" borderId="0"/>
    <xf numFmtId="9" fontId="0" fillId="0" borderId="0" applyFont="0" applyFill="0" applyBorder="0" applyAlignment="0" applyProtection="0"/>
    <xf numFmtId="0" fontId="0" fillId="0" borderId="0">
      <alignment vertical="center"/>
    </xf>
    <xf numFmtId="9" fontId="0" fillId="0" borderId="0" applyFont="0" applyFill="0" applyBorder="0" applyAlignment="0" applyProtection="0">
      <alignment vertical="center"/>
    </xf>
    <xf numFmtId="0" fontId="0" fillId="0" borderId="0"/>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37" fillId="10" borderId="0" applyNumberFormat="0" applyBorder="0" applyAlignment="0" applyProtection="0">
      <alignment vertical="center"/>
    </xf>
    <xf numFmtId="0" fontId="0" fillId="0" borderId="0">
      <alignment vertical="center"/>
    </xf>
    <xf numFmtId="0" fontId="60"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57" fillId="0" borderId="13" applyNumberFormat="0" applyFill="0" applyAlignment="0" applyProtection="0">
      <alignment vertical="center"/>
    </xf>
    <xf numFmtId="0" fontId="0" fillId="0" borderId="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57" fillId="0" borderId="13" applyNumberFormat="0" applyFill="0" applyAlignment="0" applyProtection="0">
      <alignment vertical="center"/>
    </xf>
    <xf numFmtId="0" fontId="0" fillId="0" borderId="0"/>
    <xf numFmtId="9" fontId="0" fillId="0" borderId="0" applyFont="0" applyFill="0" applyBorder="0" applyAlignment="0" applyProtection="0">
      <alignment vertical="center"/>
    </xf>
    <xf numFmtId="0" fontId="0" fillId="0" borderId="0">
      <alignment vertical="center"/>
    </xf>
    <xf numFmtId="0" fontId="59"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0" fontId="44" fillId="0" borderId="10" applyNumberFormat="0" applyFill="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xf numFmtId="9"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0" fillId="0" borderId="0" applyFont="0" applyFill="0" applyBorder="0" applyAlignment="0" applyProtection="0">
      <alignment vertical="center"/>
    </xf>
    <xf numFmtId="9" fontId="9"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xf numFmtId="0" fontId="0" fillId="0" borderId="0"/>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0" fontId="49" fillId="0" borderId="12" applyNumberFormat="0" applyFill="0" applyAlignment="0" applyProtection="0">
      <alignment vertical="center"/>
    </xf>
    <xf numFmtId="0" fontId="49" fillId="0" borderId="12" applyNumberFormat="0" applyFill="0" applyAlignment="0" applyProtection="0">
      <alignment vertical="center"/>
    </xf>
    <xf numFmtId="0" fontId="50" fillId="17" borderId="7" applyNumberFormat="0" applyAlignment="0" applyProtection="0">
      <alignment vertical="center"/>
    </xf>
    <xf numFmtId="0" fontId="49" fillId="0" borderId="12" applyNumberFormat="0" applyFill="0" applyAlignment="0" applyProtection="0">
      <alignment vertical="center"/>
    </xf>
    <xf numFmtId="0" fontId="39" fillId="0" borderId="8" applyNumberFormat="0" applyFill="0" applyAlignment="0" applyProtection="0">
      <alignment vertical="center"/>
    </xf>
    <xf numFmtId="0" fontId="39" fillId="0" borderId="8" applyNumberFormat="0" applyFill="0" applyAlignment="0" applyProtection="0">
      <alignment vertical="center"/>
    </xf>
    <xf numFmtId="0" fontId="50" fillId="17" borderId="7" applyNumberFormat="0" applyAlignment="0" applyProtection="0">
      <alignment vertical="center"/>
    </xf>
    <xf numFmtId="0" fontId="39" fillId="0" borderId="8" applyNumberFormat="0" applyFill="0" applyAlignment="0" applyProtection="0">
      <alignment vertical="center"/>
    </xf>
    <xf numFmtId="0" fontId="50" fillId="17" borderId="7" applyNumberFormat="0" applyAlignment="0" applyProtection="0">
      <alignment vertical="center"/>
    </xf>
    <xf numFmtId="0" fontId="0" fillId="0" borderId="0"/>
    <xf numFmtId="0" fontId="49" fillId="0" borderId="12" applyNumberFormat="0" applyFill="0" applyAlignment="0" applyProtection="0">
      <alignment vertical="center"/>
    </xf>
    <xf numFmtId="0" fontId="39" fillId="0" borderId="8" applyNumberFormat="0" applyFill="0" applyAlignment="0" applyProtection="0">
      <alignment vertical="center"/>
    </xf>
    <xf numFmtId="0" fontId="0" fillId="0" borderId="0"/>
    <xf numFmtId="0" fontId="49" fillId="0" borderId="12" applyNumberFormat="0" applyFill="0" applyAlignment="0" applyProtection="0">
      <alignment vertical="center"/>
    </xf>
    <xf numFmtId="0" fontId="49" fillId="0" borderId="12" applyNumberFormat="0" applyFill="0" applyAlignment="0" applyProtection="0">
      <alignment vertical="center"/>
    </xf>
    <xf numFmtId="0" fontId="50" fillId="12" borderId="7" applyNumberFormat="0" applyAlignment="0" applyProtection="0">
      <alignment vertical="center"/>
    </xf>
    <xf numFmtId="0" fontId="49" fillId="0" borderId="12" applyNumberFormat="0" applyFill="0" applyAlignment="0" applyProtection="0">
      <alignment vertical="center"/>
    </xf>
    <xf numFmtId="0" fontId="49" fillId="0" borderId="12" applyNumberFormat="0" applyFill="0" applyAlignment="0" applyProtection="0">
      <alignment vertical="center"/>
    </xf>
    <xf numFmtId="0" fontId="49" fillId="0" borderId="12" applyNumberFormat="0" applyFill="0" applyAlignment="0" applyProtection="0">
      <alignment vertical="center"/>
    </xf>
    <xf numFmtId="0" fontId="80" fillId="8" borderId="0" applyNumberFormat="0" applyBorder="0" applyAlignment="0" applyProtection="0">
      <alignment vertical="center"/>
    </xf>
    <xf numFmtId="0" fontId="49" fillId="0" borderId="12" applyNumberFormat="0" applyFill="0" applyAlignment="0" applyProtection="0">
      <alignment vertical="center"/>
    </xf>
    <xf numFmtId="0" fontId="0" fillId="0" borderId="0"/>
    <xf numFmtId="0" fontId="49" fillId="0" borderId="12" applyNumberFormat="0" applyFill="0" applyAlignment="0" applyProtection="0">
      <alignment vertical="center"/>
    </xf>
    <xf numFmtId="0" fontId="49" fillId="0" borderId="12" applyNumberFormat="0" applyFill="0" applyAlignment="0" applyProtection="0">
      <alignment vertical="center"/>
    </xf>
    <xf numFmtId="0" fontId="0" fillId="0" borderId="0"/>
    <xf numFmtId="0" fontId="49" fillId="0" borderId="12" applyNumberFormat="0" applyFill="0" applyAlignment="0" applyProtection="0">
      <alignment vertical="center"/>
    </xf>
    <xf numFmtId="0" fontId="49" fillId="0" borderId="12" applyNumberFormat="0" applyFill="0" applyAlignment="0" applyProtection="0">
      <alignment vertical="center"/>
    </xf>
    <xf numFmtId="0" fontId="0" fillId="0" borderId="0"/>
    <xf numFmtId="0" fontId="0" fillId="0" borderId="0"/>
    <xf numFmtId="0" fontId="39" fillId="0" borderId="8" applyNumberFormat="0" applyFill="0" applyAlignment="0" applyProtection="0">
      <alignment vertical="center"/>
    </xf>
    <xf numFmtId="0" fontId="39" fillId="0" borderId="8" applyNumberFormat="0" applyFill="0" applyAlignment="0" applyProtection="0">
      <alignment vertical="center"/>
    </xf>
    <xf numFmtId="0" fontId="39" fillId="0" borderId="8" applyNumberFormat="0" applyFill="0" applyAlignment="0" applyProtection="0">
      <alignment vertical="center"/>
    </xf>
    <xf numFmtId="0" fontId="81" fillId="0" borderId="0" applyNumberFormat="0" applyFill="0" applyBorder="0" applyAlignment="0" applyProtection="0">
      <alignment vertical="center"/>
    </xf>
    <xf numFmtId="0" fontId="57" fillId="0" borderId="13" applyNumberFormat="0" applyFill="0" applyAlignment="0" applyProtection="0">
      <alignment vertical="center"/>
    </xf>
    <xf numFmtId="0" fontId="57" fillId="0" borderId="13" applyNumberFormat="0" applyFill="0" applyAlignment="0" applyProtection="0">
      <alignment vertical="center"/>
    </xf>
    <xf numFmtId="0" fontId="41" fillId="6" borderId="0" applyNumberFormat="0" applyBorder="0" applyAlignment="0" applyProtection="0">
      <alignment vertical="center"/>
    </xf>
    <xf numFmtId="0" fontId="57" fillId="0" borderId="13" applyNumberFormat="0" applyFill="0" applyAlignment="0" applyProtection="0">
      <alignment vertical="center"/>
    </xf>
    <xf numFmtId="0" fontId="57" fillId="0" borderId="13" applyNumberFormat="0" applyFill="0" applyAlignment="0" applyProtection="0">
      <alignment vertical="center"/>
    </xf>
    <xf numFmtId="0" fontId="69" fillId="0" borderId="13" applyNumberFormat="0" applyFill="0" applyAlignment="0" applyProtection="0">
      <alignment vertical="center"/>
    </xf>
    <xf numFmtId="181" fontId="0" fillId="0" borderId="0" applyFont="0" applyFill="0" applyBorder="0" applyAlignment="0" applyProtection="0">
      <alignment vertical="center"/>
    </xf>
    <xf numFmtId="0" fontId="69" fillId="0" borderId="13" applyNumberFormat="0" applyFill="0" applyAlignment="0" applyProtection="0">
      <alignment vertical="center"/>
    </xf>
    <xf numFmtId="181" fontId="0" fillId="0" borderId="0" applyFont="0" applyFill="0" applyBorder="0" applyAlignment="0" applyProtection="0">
      <alignment vertical="center"/>
    </xf>
    <xf numFmtId="0" fontId="69" fillId="0" borderId="13" applyNumberFormat="0" applyFill="0" applyAlignment="0" applyProtection="0">
      <alignment vertical="center"/>
    </xf>
    <xf numFmtId="181" fontId="0" fillId="0" borderId="0" applyFont="0" applyFill="0" applyBorder="0" applyAlignment="0" applyProtection="0">
      <alignment vertical="center"/>
    </xf>
    <xf numFmtId="0" fontId="0" fillId="0" borderId="0"/>
    <xf numFmtId="0" fontId="57" fillId="0" borderId="13" applyNumberFormat="0" applyFill="0" applyAlignment="0" applyProtection="0">
      <alignment vertical="center"/>
    </xf>
    <xf numFmtId="0" fontId="57" fillId="0" borderId="13" applyNumberFormat="0" applyFill="0" applyAlignment="0" applyProtection="0">
      <alignment vertical="center"/>
    </xf>
    <xf numFmtId="0" fontId="0" fillId="0" borderId="0"/>
    <xf numFmtId="0" fontId="57" fillId="0" borderId="13" applyNumberFormat="0" applyFill="0" applyAlignment="0" applyProtection="0">
      <alignment vertical="center"/>
    </xf>
    <xf numFmtId="0" fontId="57" fillId="0" borderId="13" applyNumberFormat="0" applyFill="0" applyAlignment="0" applyProtection="0">
      <alignment vertical="center"/>
    </xf>
    <xf numFmtId="0" fontId="57" fillId="0" borderId="13" applyNumberFormat="0" applyFill="0" applyAlignment="0" applyProtection="0">
      <alignment vertical="center"/>
    </xf>
    <xf numFmtId="0" fontId="57" fillId="0" borderId="13" applyNumberFormat="0" applyFill="0" applyAlignment="0" applyProtection="0">
      <alignment vertical="center"/>
    </xf>
    <xf numFmtId="0" fontId="57" fillId="0" borderId="13" applyNumberFormat="0" applyFill="0" applyAlignment="0" applyProtection="0">
      <alignment vertical="center"/>
    </xf>
    <xf numFmtId="0" fontId="57" fillId="0" borderId="13" applyNumberFormat="0" applyFill="0" applyAlignment="0" applyProtection="0">
      <alignment vertical="center"/>
    </xf>
    <xf numFmtId="0" fontId="57" fillId="0" borderId="13" applyNumberFormat="0" applyFill="0" applyAlignment="0" applyProtection="0">
      <alignment vertical="center"/>
    </xf>
    <xf numFmtId="0" fontId="0" fillId="0" borderId="0"/>
    <xf numFmtId="0" fontId="57" fillId="0" borderId="13" applyNumberFormat="0" applyFill="0" applyAlignment="0" applyProtection="0">
      <alignment vertical="center"/>
    </xf>
    <xf numFmtId="0" fontId="57" fillId="0" borderId="13" applyNumberFormat="0" applyFill="0" applyAlignment="0" applyProtection="0">
      <alignment vertical="center"/>
    </xf>
    <xf numFmtId="0" fontId="0" fillId="0" borderId="0"/>
    <xf numFmtId="0" fontId="69" fillId="0" borderId="13" applyNumberFormat="0" applyFill="0" applyAlignment="0" applyProtection="0">
      <alignment vertical="center"/>
    </xf>
    <xf numFmtId="0" fontId="69" fillId="0" borderId="13" applyNumberFormat="0" applyFill="0" applyAlignment="0" applyProtection="0">
      <alignment vertical="center"/>
    </xf>
    <xf numFmtId="0" fontId="69" fillId="0" borderId="13" applyNumberFormat="0" applyFill="0" applyAlignment="0" applyProtection="0">
      <alignment vertical="center"/>
    </xf>
    <xf numFmtId="0" fontId="44" fillId="0" borderId="10" applyNumberFormat="0" applyFill="0" applyAlignment="0" applyProtection="0">
      <alignment vertical="center"/>
    </xf>
    <xf numFmtId="0" fontId="45" fillId="8" borderId="0" applyNumberFormat="0" applyBorder="0" applyAlignment="0" applyProtection="0">
      <alignment vertical="center"/>
    </xf>
    <xf numFmtId="0" fontId="44" fillId="0" borderId="10" applyNumberFormat="0" applyFill="0" applyAlignment="0" applyProtection="0">
      <alignment vertical="center"/>
    </xf>
    <xf numFmtId="0" fontId="48" fillId="0" borderId="0" applyNumberFormat="0" applyFill="0" applyBorder="0" applyAlignment="0" applyProtection="0">
      <alignment vertical="top"/>
      <protection locked="0"/>
    </xf>
    <xf numFmtId="0" fontId="45" fillId="8" borderId="0" applyNumberFormat="0" applyBorder="0" applyAlignment="0" applyProtection="0">
      <alignment vertical="center"/>
    </xf>
    <xf numFmtId="0" fontId="64" fillId="0" borderId="0"/>
    <xf numFmtId="0" fontId="64" fillId="0" borderId="0"/>
    <xf numFmtId="0" fontId="44" fillId="0" borderId="10" applyNumberFormat="0" applyFill="0" applyAlignment="0" applyProtection="0">
      <alignment vertical="center"/>
    </xf>
    <xf numFmtId="0" fontId="48" fillId="0" borderId="0" applyNumberFormat="0" applyFill="0" applyBorder="0" applyAlignment="0" applyProtection="0">
      <alignment vertical="top"/>
      <protection locked="0"/>
    </xf>
    <xf numFmtId="0" fontId="45" fillId="8" borderId="0" applyNumberFormat="0" applyBorder="0" applyAlignment="0" applyProtection="0">
      <alignment vertical="center"/>
    </xf>
    <xf numFmtId="0" fontId="64" fillId="0" borderId="0"/>
    <xf numFmtId="0" fontId="64" fillId="0" borderId="0"/>
    <xf numFmtId="0" fontId="44" fillId="0" borderId="10" applyNumberFormat="0" applyFill="0" applyAlignment="0" applyProtection="0">
      <alignment vertical="center"/>
    </xf>
    <xf numFmtId="0" fontId="45" fillId="8" borderId="0" applyNumberFormat="0" applyBorder="0" applyAlignment="0" applyProtection="0">
      <alignment vertical="center"/>
    </xf>
    <xf numFmtId="0" fontId="73" fillId="0" borderId="18" applyNumberFormat="0" applyFill="0" applyAlignment="0" applyProtection="0">
      <alignment vertical="center"/>
    </xf>
    <xf numFmtId="0" fontId="45" fillId="8" borderId="0" applyNumberFormat="0" applyBorder="0" applyAlignment="0" applyProtection="0">
      <alignment vertical="center"/>
    </xf>
    <xf numFmtId="0" fontId="73" fillId="0" borderId="18" applyNumberFormat="0" applyFill="0" applyAlignment="0" applyProtection="0">
      <alignment vertical="center"/>
    </xf>
    <xf numFmtId="0" fontId="44" fillId="0" borderId="10" applyNumberFormat="0" applyFill="0" applyAlignment="0" applyProtection="0">
      <alignment vertical="center"/>
    </xf>
    <xf numFmtId="0" fontId="45" fillId="8" borderId="0" applyNumberFormat="0" applyBorder="0" applyAlignment="0" applyProtection="0">
      <alignment vertical="center"/>
    </xf>
    <xf numFmtId="0" fontId="73" fillId="0" borderId="18" applyNumberFormat="0" applyFill="0" applyAlignment="0" applyProtection="0">
      <alignment vertical="center"/>
    </xf>
    <xf numFmtId="0" fontId="45" fillId="8" borderId="0" applyNumberFormat="0" applyBorder="0" applyAlignment="0" applyProtection="0">
      <alignment vertical="center"/>
    </xf>
    <xf numFmtId="0" fontId="73" fillId="0" borderId="18" applyNumberFormat="0" applyFill="0" applyAlignment="0" applyProtection="0">
      <alignment vertical="center"/>
    </xf>
    <xf numFmtId="0" fontId="45" fillId="8" borderId="0" applyNumberFormat="0" applyBorder="0" applyAlignment="0" applyProtection="0">
      <alignment vertical="center"/>
    </xf>
    <xf numFmtId="0" fontId="73" fillId="0" borderId="18" applyNumberFormat="0" applyFill="0" applyAlignment="0" applyProtection="0">
      <alignment vertical="center"/>
    </xf>
    <xf numFmtId="0" fontId="44" fillId="0" borderId="10" applyNumberFormat="0" applyFill="0" applyAlignment="0" applyProtection="0">
      <alignment vertical="center"/>
    </xf>
    <xf numFmtId="0" fontId="44" fillId="0" borderId="10" applyNumberFormat="0" applyFill="0" applyAlignment="0" applyProtection="0">
      <alignment vertical="center"/>
    </xf>
    <xf numFmtId="0" fontId="44" fillId="0" borderId="10" applyNumberFormat="0" applyFill="0" applyAlignment="0" applyProtection="0">
      <alignment vertical="center"/>
    </xf>
    <xf numFmtId="0" fontId="44" fillId="0" borderId="10" applyNumberFormat="0" applyFill="0" applyAlignment="0" applyProtection="0">
      <alignment vertical="center"/>
    </xf>
    <xf numFmtId="0" fontId="44" fillId="0" borderId="10" applyNumberFormat="0" applyFill="0" applyAlignment="0" applyProtection="0">
      <alignment vertical="center"/>
    </xf>
    <xf numFmtId="0" fontId="44" fillId="0" borderId="10" applyNumberFormat="0" applyFill="0" applyAlignment="0" applyProtection="0">
      <alignment vertical="center"/>
    </xf>
    <xf numFmtId="0" fontId="44" fillId="0" borderId="10" applyNumberFormat="0" applyFill="0" applyAlignment="0" applyProtection="0">
      <alignment vertical="center"/>
    </xf>
    <xf numFmtId="0" fontId="44" fillId="0" borderId="10" applyNumberFormat="0" applyFill="0" applyAlignment="0" applyProtection="0">
      <alignment vertical="center"/>
    </xf>
    <xf numFmtId="180" fontId="0" fillId="0" borderId="0" applyFont="0" applyFill="0" applyBorder="0" applyAlignment="0" applyProtection="0">
      <alignment vertical="center"/>
    </xf>
    <xf numFmtId="0" fontId="44" fillId="0" borderId="10" applyNumberFormat="0" applyFill="0" applyAlignment="0" applyProtection="0">
      <alignment vertical="center"/>
    </xf>
    <xf numFmtId="0" fontId="0" fillId="0" borderId="0"/>
    <xf numFmtId="0" fontId="73" fillId="0" borderId="18" applyNumberFormat="0" applyFill="0" applyAlignment="0" applyProtection="0">
      <alignment vertical="center"/>
    </xf>
    <xf numFmtId="0" fontId="73" fillId="0" borderId="18" applyNumberFormat="0" applyFill="0" applyAlignment="0" applyProtection="0">
      <alignment vertical="center"/>
    </xf>
    <xf numFmtId="0" fontId="73" fillId="0" borderId="18" applyNumberFormat="0" applyFill="0" applyAlignment="0" applyProtection="0">
      <alignment vertical="center"/>
    </xf>
    <xf numFmtId="0" fontId="74" fillId="0" borderId="22" applyNumberFormat="0" applyFill="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8" borderId="0" applyNumberFormat="0" applyBorder="0" applyAlignment="0" applyProtection="0">
      <alignment vertical="center"/>
    </xf>
    <xf numFmtId="0" fontId="44" fillId="0" borderId="0" applyNumberFormat="0" applyFill="0" applyBorder="0" applyAlignment="0" applyProtection="0">
      <alignment vertical="center"/>
    </xf>
    <xf numFmtId="0" fontId="0" fillId="0" borderId="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0" fillId="0" borderId="0">
      <alignment vertical="center"/>
    </xf>
    <xf numFmtId="0" fontId="44"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0" fillId="0" borderId="0">
      <alignment vertical="center"/>
    </xf>
    <xf numFmtId="0" fontId="56" fillId="0" borderId="0" applyNumberFormat="0" applyFill="0" applyBorder="0" applyAlignment="0" applyProtection="0">
      <alignment vertical="center"/>
    </xf>
    <xf numFmtId="0" fontId="0" fillId="0" borderId="0">
      <alignment vertical="center"/>
    </xf>
    <xf numFmtId="0" fontId="56" fillId="0" borderId="0" applyNumberFormat="0" applyFill="0" applyBorder="0" applyAlignment="0" applyProtection="0">
      <alignment vertical="center"/>
    </xf>
    <xf numFmtId="0" fontId="0" fillId="0" borderId="0">
      <alignment vertical="center"/>
    </xf>
    <xf numFmtId="0" fontId="59"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0" fillId="0" borderId="0"/>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0" fillId="0" borderId="0">
      <alignment vertical="center"/>
    </xf>
    <xf numFmtId="0" fontId="56" fillId="0" borderId="0" applyNumberFormat="0" applyFill="0" applyBorder="0" applyAlignment="0" applyProtection="0">
      <alignment vertical="center"/>
    </xf>
    <xf numFmtId="0" fontId="0" fillId="0" borderId="0">
      <alignment vertical="center"/>
    </xf>
    <xf numFmtId="0" fontId="59"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43" fillId="0" borderId="9" applyNumberFormat="0" applyFill="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8" fillId="0" borderId="0" applyNumberFormat="0" applyFill="0" applyBorder="0" applyAlignment="0" applyProtection="0">
      <alignment vertical="top"/>
      <protection locked="0"/>
    </xf>
    <xf numFmtId="0" fontId="7" fillId="0" borderId="1">
      <alignment horizontal="distributed" vertical="center" wrapText="1"/>
    </xf>
    <xf numFmtId="0" fontId="0" fillId="0" borderId="0"/>
    <xf numFmtId="0" fontId="7" fillId="0" borderId="1">
      <alignment horizontal="distributed" vertical="center" wrapText="1"/>
    </xf>
    <xf numFmtId="0" fontId="7" fillId="0" borderId="1">
      <alignment horizontal="distributed" vertical="center" wrapText="1"/>
    </xf>
    <xf numFmtId="0" fontId="7" fillId="0" borderId="1">
      <alignment horizontal="distributed" vertical="center" wrapText="1"/>
    </xf>
    <xf numFmtId="0" fontId="7" fillId="0" borderId="1">
      <alignment horizontal="distributed" vertical="center" wrapText="1"/>
    </xf>
    <xf numFmtId="0" fontId="7" fillId="0" borderId="1">
      <alignment horizontal="distributed" vertical="center" wrapText="1"/>
    </xf>
    <xf numFmtId="0" fontId="7" fillId="0" borderId="1">
      <alignment horizontal="distributed" vertical="center" wrapText="1"/>
    </xf>
    <xf numFmtId="0" fontId="7" fillId="0" borderId="1">
      <alignment horizontal="distributed" vertical="center" wrapText="1"/>
    </xf>
    <xf numFmtId="0" fontId="7" fillId="0" borderId="1">
      <alignment horizontal="distributed" vertical="center" wrapText="1"/>
    </xf>
    <xf numFmtId="0" fontId="7" fillId="0" borderId="1">
      <alignment horizontal="distributed" vertical="center" wrapText="1"/>
    </xf>
    <xf numFmtId="0" fontId="7" fillId="0" borderId="1">
      <alignment horizontal="distributed" vertical="center" wrapText="1"/>
    </xf>
    <xf numFmtId="0" fontId="54" fillId="0" borderId="0" applyNumberFormat="0" applyFill="0" applyBorder="0" applyAlignment="0" applyProtection="0">
      <alignment vertical="center"/>
    </xf>
    <xf numFmtId="0" fontId="41" fillId="6" borderId="0" applyNumberFormat="0" applyBorder="0" applyAlignment="0" applyProtection="0">
      <alignment vertical="center"/>
    </xf>
    <xf numFmtId="0" fontId="54" fillId="0" borderId="0" applyNumberFormat="0" applyFill="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54" fillId="0" borderId="0" applyNumberFormat="0" applyFill="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9" fillId="0" borderId="0">
      <alignment vertical="center"/>
    </xf>
    <xf numFmtId="0" fontId="9" fillId="0" borderId="0">
      <alignment vertical="center"/>
    </xf>
    <xf numFmtId="0" fontId="55" fillId="0" borderId="0"/>
    <xf numFmtId="0" fontId="9" fillId="0" borderId="0"/>
    <xf numFmtId="0" fontId="55" fillId="0" borderId="0"/>
    <xf numFmtId="0" fontId="42" fillId="20" borderId="0" applyNumberFormat="0" applyBorder="0" applyAlignment="0" applyProtection="0">
      <alignment vertical="center"/>
    </xf>
    <xf numFmtId="0" fontId="55" fillId="0" borderId="0"/>
    <xf numFmtId="0" fontId="55" fillId="0" borderId="0"/>
    <xf numFmtId="0" fontId="55" fillId="0" borderId="0"/>
    <xf numFmtId="181" fontId="0" fillId="0" borderId="0" applyFont="0" applyFill="0" applyBorder="0" applyAlignment="0" applyProtection="0">
      <alignment vertical="center"/>
    </xf>
    <xf numFmtId="0" fontId="9" fillId="0" borderId="0">
      <alignment vertical="center"/>
    </xf>
    <xf numFmtId="181" fontId="0" fillId="0" borderId="0" applyFont="0" applyFill="0" applyBorder="0" applyAlignment="0" applyProtection="0"/>
    <xf numFmtId="0" fontId="55" fillId="0" borderId="0"/>
    <xf numFmtId="0" fontId="6" fillId="0" borderId="15" applyNumberFormat="0" applyFill="0" applyAlignment="0" applyProtection="0">
      <alignment vertical="center"/>
    </xf>
    <xf numFmtId="181" fontId="0" fillId="0" borderId="0" applyFont="0" applyFill="0" applyBorder="0" applyAlignment="0" applyProtection="0">
      <alignment vertical="center"/>
    </xf>
    <xf numFmtId="0" fontId="61" fillId="0" borderId="0"/>
    <xf numFmtId="0" fontId="52" fillId="0" borderId="0" applyNumberFormat="0" applyFill="0" applyBorder="0" applyAlignment="0" applyProtection="0">
      <alignment vertical="center"/>
    </xf>
    <xf numFmtId="181" fontId="0" fillId="0" borderId="0" applyFont="0" applyFill="0" applyBorder="0" applyAlignment="0" applyProtection="0">
      <alignment vertical="center"/>
    </xf>
    <xf numFmtId="0" fontId="55" fillId="0" borderId="0"/>
    <xf numFmtId="0" fontId="0" fillId="0" borderId="0"/>
    <xf numFmtId="0" fontId="9" fillId="0" borderId="0"/>
    <xf numFmtId="0" fontId="28" fillId="0" borderId="0">
      <alignment vertical="center"/>
    </xf>
    <xf numFmtId="0" fontId="28" fillId="0" borderId="0"/>
    <xf numFmtId="181" fontId="0" fillId="0" borderId="0" applyFont="0" applyFill="0" applyBorder="0" applyAlignment="0" applyProtection="0"/>
    <xf numFmtId="0" fontId="28" fillId="0" borderId="0"/>
    <xf numFmtId="0" fontId="9" fillId="0" borderId="0"/>
    <xf numFmtId="0" fontId="45" fillId="8" borderId="0" applyNumberFormat="0" applyBorder="0" applyAlignment="0" applyProtection="0">
      <alignment vertical="center"/>
    </xf>
    <xf numFmtId="0" fontId="9" fillId="0" borderId="0">
      <alignment vertical="center"/>
    </xf>
    <xf numFmtId="0" fontId="0" fillId="0" borderId="0"/>
    <xf numFmtId="0" fontId="67" fillId="21" borderId="14" applyNumberFormat="0" applyAlignment="0" applyProtection="0">
      <alignment vertical="center"/>
    </xf>
    <xf numFmtId="0" fontId="64" fillId="0" borderId="0"/>
    <xf numFmtId="0" fontId="64"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55" fillId="0" borderId="0"/>
    <xf numFmtId="0" fontId="55" fillId="0" borderId="0"/>
    <xf numFmtId="0" fontId="0" fillId="0" borderId="0">
      <alignment vertical="center"/>
    </xf>
    <xf numFmtId="0" fontId="9" fillId="0" borderId="0"/>
    <xf numFmtId="181" fontId="0" fillId="0" borderId="0" applyFont="0" applyFill="0" applyBorder="0" applyAlignment="0" applyProtection="0"/>
    <xf numFmtId="0" fontId="0" fillId="0" borderId="0"/>
    <xf numFmtId="0" fontId="0" fillId="0" borderId="0"/>
    <xf numFmtId="0" fontId="45" fillId="8" borderId="0" applyNumberFormat="0" applyBorder="0" applyAlignment="0" applyProtection="0">
      <alignment vertical="center"/>
    </xf>
    <xf numFmtId="0" fontId="0" fillId="0" borderId="0">
      <alignment vertical="center"/>
    </xf>
    <xf numFmtId="181" fontId="0" fillId="0" borderId="0" applyFont="0" applyFill="0" applyBorder="0" applyAlignment="0" applyProtection="0"/>
    <xf numFmtId="0" fontId="0" fillId="0" borderId="0"/>
    <xf numFmtId="0" fontId="0" fillId="0" borderId="0"/>
    <xf numFmtId="0" fontId="0" fillId="0" borderId="0"/>
    <xf numFmtId="0" fontId="9" fillId="0" borderId="0">
      <alignment vertical="center"/>
    </xf>
    <xf numFmtId="0" fontId="55" fillId="0" borderId="0"/>
    <xf numFmtId="0" fontId="9" fillId="0" borderId="0">
      <alignment vertical="center"/>
    </xf>
    <xf numFmtId="0" fontId="55" fillId="0" borderId="0"/>
    <xf numFmtId="181" fontId="0" fillId="0" borderId="0" applyFont="0" applyFill="0" applyBorder="0" applyAlignment="0" applyProtection="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181" fontId="0" fillId="0" borderId="0" applyFont="0" applyFill="0" applyBorder="0" applyAlignment="0" applyProtection="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46" fillId="12" borderId="11" applyNumberFormat="0" applyAlignment="0" applyProtection="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55" fillId="0" borderId="0"/>
    <xf numFmtId="0" fontId="0" fillId="0" borderId="0"/>
    <xf numFmtId="0" fontId="0" fillId="0" borderId="0"/>
    <xf numFmtId="0" fontId="0" fillId="0" borderId="0"/>
    <xf numFmtId="0" fontId="0" fillId="0" borderId="0"/>
    <xf numFmtId="0" fontId="0" fillId="0" borderId="0">
      <alignment vertical="center"/>
    </xf>
    <xf numFmtId="181"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181" fontId="0" fillId="0" borderId="0" applyFont="0" applyFill="0" applyBorder="0" applyAlignment="0" applyProtection="0"/>
    <xf numFmtId="0" fontId="0" fillId="0" borderId="0">
      <alignment vertical="center"/>
    </xf>
    <xf numFmtId="0" fontId="0" fillId="0" borderId="0"/>
    <xf numFmtId="0" fontId="0" fillId="0" borderId="0"/>
    <xf numFmtId="181" fontId="0" fillId="0" borderId="0" applyFont="0" applyFill="0" applyBorder="0" applyAlignment="0" applyProtection="0"/>
    <xf numFmtId="0" fontId="0" fillId="0" borderId="0">
      <alignment vertical="center"/>
    </xf>
    <xf numFmtId="0" fontId="0" fillId="0" borderId="0"/>
    <xf numFmtId="0" fontId="46" fillId="12" borderId="11" applyNumberFormat="0" applyAlignment="0" applyProtection="0">
      <alignment vertical="center"/>
    </xf>
    <xf numFmtId="0" fontId="0" fillId="0" borderId="0"/>
    <xf numFmtId="181" fontId="0" fillId="0" borderId="0" applyFont="0" applyFill="0" applyBorder="0" applyAlignment="0" applyProtection="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xf numFmtId="181" fontId="0" fillId="0" borderId="0" applyFont="0" applyFill="0" applyBorder="0" applyAlignment="0" applyProtection="0">
      <alignment vertical="center"/>
    </xf>
    <xf numFmtId="0" fontId="0" fillId="0" borderId="0"/>
    <xf numFmtId="0" fontId="9" fillId="0" borderId="0"/>
    <xf numFmtId="0" fontId="0" fillId="0" borderId="0"/>
    <xf numFmtId="0" fontId="46" fillId="17" borderId="11"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55" fillId="0" borderId="0"/>
    <xf numFmtId="0" fontId="0" fillId="0" borderId="0"/>
    <xf numFmtId="0" fontId="0" fillId="0" borderId="0">
      <alignment vertical="center"/>
    </xf>
    <xf numFmtId="0" fontId="0" fillId="0" borderId="0"/>
    <xf numFmtId="0" fontId="0" fillId="0" borderId="0"/>
    <xf numFmtId="181" fontId="0" fillId="0" borderId="0" applyFont="0" applyFill="0" applyBorder="0" applyAlignment="0" applyProtection="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6" fillId="0" borderId="15" applyNumberFormat="0" applyFill="0" applyAlignment="0" applyProtection="0">
      <alignment vertical="center"/>
    </xf>
    <xf numFmtId="0" fontId="0" fillId="0" borderId="0"/>
    <xf numFmtId="0" fontId="0" fillId="0" borderId="0"/>
    <xf numFmtId="0" fontId="0" fillId="0" borderId="0"/>
    <xf numFmtId="0" fontId="9"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9"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55"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9"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9" fillId="0" borderId="0"/>
    <xf numFmtId="0" fontId="0" fillId="0" borderId="0"/>
    <xf numFmtId="0" fontId="0" fillId="0" borderId="0">
      <alignment vertical="center"/>
    </xf>
    <xf numFmtId="0" fontId="46" fillId="12" borderId="11" applyNumberFormat="0" applyAlignment="0" applyProtection="0">
      <alignment vertical="center"/>
    </xf>
    <xf numFmtId="0" fontId="0" fillId="0" borderId="0"/>
    <xf numFmtId="0" fontId="0" fillId="0" borderId="0"/>
    <xf numFmtId="0" fontId="0" fillId="0" borderId="0"/>
    <xf numFmtId="0" fontId="9"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67" fillId="21" borderId="14" applyNumberFormat="0" applyAlignment="0" applyProtection="0">
      <alignment vertical="center"/>
    </xf>
    <xf numFmtId="186" fontId="7" fillId="0" borderId="1">
      <alignment vertical="center"/>
      <protection locked="0"/>
    </xf>
    <xf numFmtId="0" fontId="9" fillId="0" borderId="0"/>
    <xf numFmtId="0" fontId="67" fillId="21" borderId="14" applyNumberFormat="0" applyAlignment="0" applyProtection="0">
      <alignment vertical="center"/>
    </xf>
    <xf numFmtId="0" fontId="0" fillId="0" borderId="0"/>
    <xf numFmtId="0" fontId="55" fillId="0" borderId="0"/>
    <xf numFmtId="0" fontId="0" fillId="0" borderId="0"/>
    <xf numFmtId="0" fontId="9" fillId="0" borderId="0"/>
    <xf numFmtId="0" fontId="0" fillId="0" borderId="0"/>
    <xf numFmtId="0" fontId="0" fillId="0" borderId="0">
      <alignment vertical="center"/>
    </xf>
    <xf numFmtId="0" fontId="0" fillId="0" borderId="0">
      <alignment vertical="center"/>
    </xf>
    <xf numFmtId="0" fontId="55" fillId="0" borderId="0"/>
    <xf numFmtId="181" fontId="0" fillId="0" borderId="0" applyFont="0" applyFill="0" applyBorder="0" applyAlignment="0" applyProtection="0"/>
    <xf numFmtId="0" fontId="55" fillId="0" borderId="0"/>
    <xf numFmtId="0" fontId="0" fillId="0" borderId="0">
      <alignment vertical="center"/>
    </xf>
    <xf numFmtId="0" fontId="0" fillId="0" borderId="0"/>
    <xf numFmtId="0" fontId="38" fillId="4" borderId="7" applyNumberFormat="0" applyAlignment="0" applyProtection="0">
      <alignment vertical="center"/>
    </xf>
    <xf numFmtId="0" fontId="0" fillId="0" borderId="0">
      <alignment vertical="center"/>
    </xf>
    <xf numFmtId="0" fontId="38" fillId="4" borderId="7" applyNumberFormat="0" applyAlignment="0" applyProtection="0">
      <alignment vertical="center"/>
    </xf>
    <xf numFmtId="0" fontId="55"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55"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45" fillId="8" borderId="0" applyNumberFormat="0" applyBorder="0" applyAlignment="0" applyProtection="0">
      <alignment vertical="center"/>
    </xf>
    <xf numFmtId="0" fontId="0" fillId="0" borderId="0">
      <alignment vertical="center"/>
    </xf>
    <xf numFmtId="0" fontId="6" fillId="0" borderId="15" applyNumberFormat="0" applyFill="0" applyAlignment="0" applyProtection="0">
      <alignment vertical="center"/>
    </xf>
    <xf numFmtId="181" fontId="0" fillId="0" borderId="0" applyFont="0" applyFill="0" applyBorder="0" applyAlignment="0" applyProtection="0">
      <alignment vertical="center"/>
    </xf>
    <xf numFmtId="0" fontId="55" fillId="0" borderId="0">
      <alignment vertical="center"/>
    </xf>
    <xf numFmtId="181" fontId="0" fillId="0" borderId="0" applyFont="0" applyFill="0" applyBorder="0" applyAlignment="0" applyProtection="0"/>
    <xf numFmtId="0" fontId="55" fillId="0" borderId="0">
      <alignment vertical="center"/>
    </xf>
    <xf numFmtId="0" fontId="45" fillId="8" borderId="0" applyNumberFormat="0" applyBorder="0" applyAlignment="0" applyProtection="0">
      <alignment vertical="center"/>
    </xf>
    <xf numFmtId="0" fontId="9" fillId="0" borderId="0"/>
    <xf numFmtId="0" fontId="9" fillId="0" borderId="0">
      <alignment vertical="center"/>
    </xf>
    <xf numFmtId="0" fontId="9" fillId="0" borderId="0">
      <alignment vertical="center"/>
    </xf>
    <xf numFmtId="0" fontId="55" fillId="0" borderId="0">
      <alignment vertical="center"/>
    </xf>
    <xf numFmtId="181" fontId="0" fillId="0" borderId="0" applyFont="0" applyFill="0" applyBorder="0" applyAlignment="0" applyProtection="0"/>
    <xf numFmtId="0" fontId="55" fillId="0" borderId="0"/>
    <xf numFmtId="0" fontId="55" fillId="0" borderId="0">
      <alignment vertical="center"/>
    </xf>
    <xf numFmtId="0" fontId="9" fillId="0" borderId="0">
      <alignment vertical="center"/>
    </xf>
    <xf numFmtId="0" fontId="55" fillId="0" borderId="0">
      <alignment vertical="center"/>
    </xf>
    <xf numFmtId="181" fontId="0" fillId="0" borderId="0" applyFont="0" applyFill="0" applyBorder="0" applyAlignment="0" applyProtection="0"/>
    <xf numFmtId="0" fontId="0" fillId="0" borderId="0"/>
    <xf numFmtId="0" fontId="55" fillId="0" borderId="0">
      <alignment vertical="center"/>
    </xf>
    <xf numFmtId="0" fontId="9" fillId="0" borderId="0">
      <alignment vertical="center"/>
    </xf>
    <xf numFmtId="0" fontId="9" fillId="0" borderId="0">
      <alignment vertical="center"/>
    </xf>
    <xf numFmtId="0" fontId="55" fillId="0" borderId="0">
      <alignment vertical="center"/>
    </xf>
    <xf numFmtId="0" fontId="55" fillId="0" borderId="0">
      <alignment vertical="center"/>
    </xf>
    <xf numFmtId="181" fontId="0" fillId="0" borderId="0" applyFont="0" applyFill="0" applyBorder="0" applyAlignment="0" applyProtection="0"/>
    <xf numFmtId="0" fontId="55" fillId="0" borderId="0">
      <alignment vertical="center"/>
    </xf>
    <xf numFmtId="0" fontId="45" fillId="8" borderId="0" applyNumberFormat="0" applyBorder="0" applyAlignment="0" applyProtection="0">
      <alignment vertical="center"/>
    </xf>
    <xf numFmtId="0" fontId="9" fillId="0" borderId="0">
      <alignment vertical="center"/>
    </xf>
    <xf numFmtId="0" fontId="55" fillId="0" borderId="0">
      <alignment vertical="center"/>
    </xf>
    <xf numFmtId="0" fontId="55" fillId="0" borderId="0">
      <alignment vertical="center"/>
    </xf>
    <xf numFmtId="0" fontId="0" fillId="0" borderId="0"/>
    <xf numFmtId="0" fontId="0" fillId="0" borderId="0">
      <alignment vertical="center"/>
    </xf>
    <xf numFmtId="0" fontId="29" fillId="0" borderId="0">
      <alignment vertical="center"/>
    </xf>
    <xf numFmtId="0" fontId="55" fillId="0" borderId="0"/>
    <xf numFmtId="0" fontId="0" fillId="0" borderId="0"/>
    <xf numFmtId="0" fontId="0" fillId="0" borderId="0">
      <alignment vertical="center"/>
    </xf>
    <xf numFmtId="0" fontId="0" fillId="0" borderId="0">
      <alignment vertical="center"/>
    </xf>
    <xf numFmtId="0" fontId="0" fillId="0" borderId="0">
      <alignment vertical="center"/>
    </xf>
    <xf numFmtId="0" fontId="9" fillId="0" borderId="0"/>
    <xf numFmtId="0" fontId="0" fillId="0" borderId="0">
      <alignment vertical="center"/>
    </xf>
    <xf numFmtId="181" fontId="0" fillId="0" borderId="0" applyFont="0" applyFill="0" applyBorder="0" applyAlignment="0" applyProtection="0"/>
    <xf numFmtId="0" fontId="0" fillId="0" borderId="0">
      <alignment vertical="center"/>
    </xf>
    <xf numFmtId="0" fontId="0" fillId="0" borderId="0">
      <alignment vertical="center"/>
    </xf>
    <xf numFmtId="0" fontId="9" fillId="0" borderId="0"/>
    <xf numFmtId="0" fontId="0" fillId="0" borderId="0">
      <alignment vertical="center"/>
    </xf>
    <xf numFmtId="0" fontId="29" fillId="0" borderId="0">
      <alignment vertical="center"/>
    </xf>
    <xf numFmtId="0" fontId="0" fillId="0" borderId="0"/>
    <xf numFmtId="191" fontId="0" fillId="0" borderId="0" applyFont="0" applyFill="0" applyBorder="0" applyAlignment="0" applyProtection="0">
      <alignment vertical="center"/>
    </xf>
    <xf numFmtId="0" fontId="52" fillId="0" borderId="0" applyNumberFormat="0" applyFill="0" applyBorder="0" applyAlignment="0" applyProtection="0">
      <alignment vertical="center"/>
    </xf>
    <xf numFmtId="0" fontId="0" fillId="0" borderId="0">
      <alignment vertical="center"/>
    </xf>
    <xf numFmtId="0" fontId="52" fillId="0" borderId="0" applyNumberFormat="0" applyFill="0" applyBorder="0" applyAlignment="0" applyProtection="0">
      <alignment vertical="center"/>
    </xf>
    <xf numFmtId="0" fontId="0" fillId="0" borderId="0">
      <alignment vertical="center"/>
    </xf>
    <xf numFmtId="0" fontId="52" fillId="0" borderId="0" applyNumberFormat="0" applyFill="0" applyBorder="0" applyAlignment="0" applyProtection="0">
      <alignment vertical="center"/>
    </xf>
    <xf numFmtId="0" fontId="0" fillId="0" borderId="0"/>
    <xf numFmtId="0" fontId="52" fillId="0" borderId="0" applyNumberFormat="0" applyFill="0" applyBorder="0" applyAlignment="0" applyProtection="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29" fillId="0" borderId="0">
      <alignment vertical="center"/>
    </xf>
    <xf numFmtId="0" fontId="0" fillId="0" borderId="0">
      <alignment vertical="center"/>
    </xf>
    <xf numFmtId="0" fontId="55"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29" fillId="0" borderId="0"/>
    <xf numFmtId="0" fontId="0" fillId="0" borderId="0"/>
    <xf numFmtId="0" fontId="29" fillId="0" borderId="0"/>
    <xf numFmtId="0" fontId="0" fillId="0" borderId="0"/>
    <xf numFmtId="0" fontId="9" fillId="0" borderId="0">
      <alignment vertical="center"/>
    </xf>
    <xf numFmtId="0" fontId="29" fillId="0" borderId="0">
      <alignment vertical="center"/>
    </xf>
    <xf numFmtId="0" fontId="9" fillId="0" borderId="0">
      <alignment vertical="center"/>
    </xf>
    <xf numFmtId="0" fontId="9"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58" fillId="21" borderId="14" applyNumberFormat="0" applyAlignment="0" applyProtection="0">
      <alignment vertical="center"/>
    </xf>
    <xf numFmtId="0" fontId="0" fillId="0" borderId="0"/>
    <xf numFmtId="0" fontId="42" fillId="10" borderId="0" applyNumberFormat="0" applyBorder="0" applyAlignment="0" applyProtection="0">
      <alignment vertical="center"/>
    </xf>
    <xf numFmtId="0" fontId="58" fillId="21" borderId="14" applyNumberFormat="0" applyAlignment="0" applyProtection="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9" fillId="0" borderId="0">
      <alignment vertical="center"/>
    </xf>
    <xf numFmtId="0" fontId="55" fillId="0" borderId="0">
      <alignment vertical="center"/>
    </xf>
    <xf numFmtId="0" fontId="55" fillId="0" borderId="0">
      <alignment vertical="center"/>
    </xf>
    <xf numFmtId="0" fontId="9" fillId="0" borderId="0">
      <alignment vertical="center"/>
    </xf>
    <xf numFmtId="0" fontId="9" fillId="0" borderId="0">
      <alignment vertical="center"/>
    </xf>
    <xf numFmtId="0" fontId="55" fillId="0" borderId="0">
      <alignment vertical="center"/>
    </xf>
    <xf numFmtId="0" fontId="9" fillId="0" borderId="0">
      <alignment vertical="center"/>
    </xf>
    <xf numFmtId="0" fontId="55" fillId="0" borderId="0">
      <alignment vertical="center"/>
    </xf>
    <xf numFmtId="181" fontId="0" fillId="0" borderId="0" applyFont="0" applyFill="0" applyBorder="0" applyAlignment="0" applyProtection="0"/>
    <xf numFmtId="0" fontId="0" fillId="0" borderId="0"/>
    <xf numFmtId="0" fontId="0" fillId="0" borderId="0"/>
    <xf numFmtId="0" fontId="0" fillId="0" borderId="0"/>
    <xf numFmtId="0" fontId="0" fillId="0" borderId="0">
      <alignment vertical="center"/>
    </xf>
    <xf numFmtId="0" fontId="0" fillId="0" borderId="0"/>
    <xf numFmtId="181" fontId="0" fillId="0" borderId="0" applyFont="0" applyFill="0" applyBorder="0" applyAlignment="0" applyProtection="0"/>
    <xf numFmtId="0" fontId="0" fillId="0" borderId="0">
      <alignment vertical="center"/>
    </xf>
    <xf numFmtId="0" fontId="0" fillId="0" borderId="0"/>
    <xf numFmtId="0" fontId="45" fillId="8" borderId="0" applyNumberFormat="0" applyBorder="0" applyAlignment="0" applyProtection="0">
      <alignment vertical="center"/>
    </xf>
    <xf numFmtId="43" fontId="0" fillId="0" borderId="0" applyFont="0" applyFill="0" applyBorder="0" applyAlignment="0" applyProtection="0"/>
    <xf numFmtId="0" fontId="0" fillId="0" borderId="0"/>
    <xf numFmtId="43" fontId="0" fillId="0" borderId="0" applyFont="0" applyFill="0" applyBorder="0" applyAlignment="0" applyProtection="0"/>
    <xf numFmtId="0" fontId="55" fillId="0" borderId="0">
      <alignment vertical="center"/>
    </xf>
    <xf numFmtId="0" fontId="48" fillId="0" borderId="0" applyNumberFormat="0" applyFill="0" applyBorder="0" applyAlignment="0" applyProtection="0">
      <alignment vertical="top"/>
      <protection locked="0"/>
    </xf>
    <xf numFmtId="0" fontId="0" fillId="0" borderId="0"/>
    <xf numFmtId="0" fontId="64" fillId="0" borderId="0"/>
    <xf numFmtId="0" fontId="48" fillId="0" borderId="0" applyNumberFormat="0" applyFill="0" applyBorder="0" applyAlignment="0" applyProtection="0">
      <alignment vertical="top"/>
      <protection locked="0"/>
    </xf>
    <xf numFmtId="0" fontId="0" fillId="0" borderId="0"/>
    <xf numFmtId="0" fontId="64" fillId="0" borderId="0"/>
    <xf numFmtId="0" fontId="45" fillId="8" borderId="0" applyNumberFormat="0" applyBorder="0" applyAlignment="0" applyProtection="0">
      <alignment vertical="center"/>
    </xf>
    <xf numFmtId="0" fontId="64" fillId="0" borderId="0"/>
    <xf numFmtId="0" fontId="64"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43"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9" fillId="0" borderId="0"/>
    <xf numFmtId="0" fontId="0" fillId="0" borderId="0">
      <alignment vertical="center"/>
    </xf>
    <xf numFmtId="0" fontId="9"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3" fillId="0" borderId="9" applyNumberFormat="0" applyFill="0" applyAlignment="0" applyProtection="0">
      <alignment vertical="center"/>
    </xf>
    <xf numFmtId="0" fontId="0" fillId="0" borderId="0">
      <alignment vertical="center"/>
    </xf>
    <xf numFmtId="0" fontId="0" fillId="0" borderId="0"/>
    <xf numFmtId="181" fontId="0" fillId="0" borderId="0" applyFont="0" applyFill="0" applyBorder="0" applyAlignment="0" applyProtection="0"/>
    <xf numFmtId="0" fontId="0" fillId="0" borderId="0"/>
    <xf numFmtId="181" fontId="0" fillId="0" borderId="0" applyFont="0" applyFill="0" applyBorder="0" applyAlignment="0" applyProtection="0"/>
    <xf numFmtId="0" fontId="9" fillId="0" borderId="0"/>
    <xf numFmtId="0" fontId="0" fillId="0" borderId="0"/>
    <xf numFmtId="0" fontId="0" fillId="0" borderId="0"/>
    <xf numFmtId="0" fontId="50" fillId="12" borderId="7"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68"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43" fillId="0" borderId="9" applyNumberFormat="0" applyFill="0" applyAlignment="0" applyProtection="0">
      <alignment vertical="center"/>
    </xf>
    <xf numFmtId="181" fontId="0" fillId="0" borderId="0" applyFont="0" applyFill="0" applyBorder="0" applyAlignment="0" applyProtection="0">
      <alignment vertical="center"/>
    </xf>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48"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181" fontId="0" fillId="0" borderId="0" applyFont="0" applyFill="0" applyBorder="0" applyAlignment="0" applyProtection="0"/>
    <xf numFmtId="0" fontId="6" fillId="0" borderId="15" applyNumberFormat="0" applyFill="0" applyAlignment="0" applyProtection="0">
      <alignment vertical="center"/>
    </xf>
    <xf numFmtId="0" fontId="6" fillId="0" borderId="15" applyNumberFormat="0" applyFill="0" applyAlignment="0" applyProtection="0">
      <alignment vertical="center"/>
    </xf>
    <xf numFmtId="0" fontId="6" fillId="0" borderId="15" applyNumberFormat="0" applyFill="0" applyAlignment="0" applyProtection="0">
      <alignment vertical="center"/>
    </xf>
    <xf numFmtId="0" fontId="6" fillId="0" borderId="17" applyNumberFormat="0" applyFill="0" applyAlignment="0" applyProtection="0">
      <alignment vertical="center"/>
    </xf>
    <xf numFmtId="0" fontId="6" fillId="0" borderId="17" applyNumberFormat="0" applyFill="0" applyAlignment="0" applyProtection="0">
      <alignment vertical="center"/>
    </xf>
    <xf numFmtId="181" fontId="0" fillId="0" borderId="0" applyFont="0" applyFill="0" applyBorder="0" applyAlignment="0" applyProtection="0">
      <alignment vertical="center"/>
    </xf>
    <xf numFmtId="0" fontId="52" fillId="0" borderId="0" applyNumberFormat="0" applyFill="0" applyBorder="0" applyAlignment="0" applyProtection="0">
      <alignment vertical="center"/>
    </xf>
    <xf numFmtId="0" fontId="6" fillId="0" borderId="17" applyNumberFormat="0" applyFill="0" applyAlignment="0" applyProtection="0">
      <alignment vertical="center"/>
    </xf>
    <xf numFmtId="181" fontId="0" fillId="0" borderId="0" applyFont="0" applyFill="0" applyBorder="0" applyAlignment="0" applyProtection="0">
      <alignment vertical="center"/>
    </xf>
    <xf numFmtId="0" fontId="6" fillId="0" borderId="15" applyNumberFormat="0" applyFill="0" applyAlignment="0" applyProtection="0">
      <alignment vertical="center"/>
    </xf>
    <xf numFmtId="0" fontId="52" fillId="0" borderId="0" applyNumberFormat="0" applyFill="0" applyBorder="0" applyAlignment="0" applyProtection="0">
      <alignment vertical="center"/>
    </xf>
    <xf numFmtId="0" fontId="6" fillId="0" borderId="15" applyNumberFormat="0" applyFill="0" applyAlignment="0" applyProtection="0">
      <alignment vertical="center"/>
    </xf>
    <xf numFmtId="0" fontId="6" fillId="0" borderId="15" applyNumberFormat="0" applyFill="0" applyAlignment="0" applyProtection="0">
      <alignment vertical="center"/>
    </xf>
    <xf numFmtId="0" fontId="6" fillId="0" borderId="15" applyNumberFormat="0" applyFill="0" applyAlignment="0" applyProtection="0">
      <alignment vertical="center"/>
    </xf>
    <xf numFmtId="181" fontId="0" fillId="0" borderId="0" applyFont="0" applyFill="0" applyBorder="0" applyAlignment="0" applyProtection="0">
      <alignment vertical="center"/>
    </xf>
    <xf numFmtId="181" fontId="0" fillId="0" borderId="0" applyFont="0" applyFill="0" applyBorder="0" applyAlignment="0" applyProtection="0">
      <alignment vertical="center"/>
    </xf>
    <xf numFmtId="181" fontId="0" fillId="0" borderId="0" applyFont="0" applyFill="0" applyBorder="0" applyAlignment="0" applyProtection="0">
      <alignment vertical="center"/>
    </xf>
    <xf numFmtId="181" fontId="0" fillId="0" borderId="0" applyFont="0" applyFill="0" applyBorder="0" applyAlignment="0" applyProtection="0">
      <alignment vertical="center"/>
    </xf>
    <xf numFmtId="181" fontId="0" fillId="0" borderId="0" applyFont="0" applyFill="0" applyBorder="0" applyAlignment="0" applyProtection="0"/>
    <xf numFmtId="181" fontId="0" fillId="0" borderId="0" applyFont="0" applyFill="0" applyBorder="0" applyAlignment="0" applyProtection="0">
      <alignment vertical="center"/>
    </xf>
    <xf numFmtId="181" fontId="0" fillId="0" borderId="0" applyFont="0" applyFill="0" applyBorder="0" applyAlignment="0" applyProtection="0"/>
    <xf numFmtId="181" fontId="0" fillId="0" borderId="0" applyFont="0" applyFill="0" applyBorder="0" applyAlignment="0" applyProtection="0">
      <alignment vertical="center"/>
    </xf>
    <xf numFmtId="181" fontId="0" fillId="0" borderId="0" applyFont="0" applyFill="0" applyBorder="0" applyAlignment="0" applyProtection="0"/>
    <xf numFmtId="181" fontId="0" fillId="0" borderId="0" applyFont="0" applyFill="0" applyBorder="0" applyAlignment="0" applyProtection="0"/>
    <xf numFmtId="181" fontId="0" fillId="0" borderId="0" applyFont="0" applyFill="0" applyBorder="0" applyAlignment="0" applyProtection="0"/>
    <xf numFmtId="181" fontId="0" fillId="0" borderId="0" applyFont="0" applyFill="0" applyBorder="0" applyAlignment="0" applyProtection="0">
      <alignment vertical="center"/>
    </xf>
    <xf numFmtId="181" fontId="0" fillId="0" borderId="0" applyFont="0" applyFill="0" applyBorder="0" applyAlignment="0" applyProtection="0"/>
    <xf numFmtId="181" fontId="0" fillId="0" borderId="0" applyFont="0" applyFill="0" applyBorder="0" applyAlignment="0" applyProtection="0"/>
    <xf numFmtId="181" fontId="0" fillId="0" borderId="0" applyFont="0" applyFill="0" applyBorder="0" applyAlignment="0" applyProtection="0">
      <alignment vertical="center"/>
    </xf>
    <xf numFmtId="181" fontId="0" fillId="0" borderId="0" applyFont="0" applyFill="0" applyBorder="0" applyAlignment="0" applyProtection="0">
      <alignment vertical="center"/>
    </xf>
    <xf numFmtId="181" fontId="0" fillId="0" borderId="0" applyFont="0" applyFill="0" applyBorder="0" applyAlignment="0" applyProtection="0"/>
    <xf numFmtId="181" fontId="0" fillId="0" borderId="0" applyFont="0" applyFill="0" applyBorder="0" applyAlignment="0" applyProtection="0"/>
    <xf numFmtId="181" fontId="0" fillId="0" borderId="0" applyFont="0" applyFill="0" applyBorder="0" applyAlignment="0" applyProtection="0"/>
    <xf numFmtId="181" fontId="0" fillId="0" borderId="0" applyFont="0" applyFill="0" applyBorder="0" applyAlignment="0" applyProtection="0">
      <alignment vertical="center"/>
    </xf>
    <xf numFmtId="181" fontId="0" fillId="0" borderId="0" applyFont="0" applyFill="0" applyBorder="0" applyAlignment="0" applyProtection="0"/>
    <xf numFmtId="0" fontId="43" fillId="0" borderId="9" applyNumberFormat="0" applyFill="0" applyAlignment="0" applyProtection="0">
      <alignment vertical="center"/>
    </xf>
    <xf numFmtId="181" fontId="0" fillId="0" borderId="0" applyFont="0" applyFill="0" applyBorder="0" applyAlignment="0" applyProtection="0">
      <alignment vertical="center"/>
    </xf>
    <xf numFmtId="0" fontId="43" fillId="0" borderId="9" applyNumberFormat="0" applyFill="0" applyAlignment="0" applyProtection="0">
      <alignment vertical="center"/>
    </xf>
    <xf numFmtId="181" fontId="0" fillId="0" borderId="0" applyFont="0" applyFill="0" applyBorder="0" applyAlignment="0" applyProtection="0">
      <alignment vertical="center"/>
    </xf>
    <xf numFmtId="181" fontId="0" fillId="0" borderId="0" applyFont="0" applyFill="0" applyBorder="0" applyAlignment="0" applyProtection="0"/>
    <xf numFmtId="0" fontId="43" fillId="0" borderId="9" applyNumberFormat="0" applyFill="0" applyAlignment="0" applyProtection="0">
      <alignment vertical="center"/>
    </xf>
    <xf numFmtId="181" fontId="0" fillId="0" borderId="0" applyFont="0" applyFill="0" applyBorder="0" applyAlignment="0" applyProtection="0">
      <alignment vertical="center"/>
    </xf>
    <xf numFmtId="181" fontId="0" fillId="0" borderId="0" applyFont="0" applyFill="0" applyBorder="0" applyAlignment="0" applyProtection="0">
      <alignment vertical="center"/>
    </xf>
    <xf numFmtId="181" fontId="0" fillId="0" borderId="0" applyFont="0" applyFill="0" applyBorder="0" applyAlignment="0" applyProtection="0"/>
    <xf numFmtId="0" fontId="43" fillId="0" borderId="9" applyNumberFormat="0" applyFill="0" applyAlignment="0" applyProtection="0">
      <alignment vertical="center"/>
    </xf>
    <xf numFmtId="181" fontId="0" fillId="0" borderId="0" applyFont="0" applyFill="0" applyBorder="0" applyAlignment="0" applyProtection="0">
      <alignment vertical="center"/>
    </xf>
    <xf numFmtId="181" fontId="0" fillId="0" borderId="0" applyFont="0" applyFill="0" applyBorder="0" applyAlignment="0" applyProtection="0">
      <alignment vertical="center"/>
    </xf>
    <xf numFmtId="181" fontId="0" fillId="0" borderId="0" applyFont="0" applyFill="0" applyBorder="0" applyAlignment="0" applyProtection="0">
      <alignment vertical="center"/>
    </xf>
    <xf numFmtId="181" fontId="0" fillId="0" borderId="0" applyFont="0" applyFill="0" applyBorder="0" applyAlignment="0" applyProtection="0"/>
    <xf numFmtId="181" fontId="0" fillId="0" borderId="0" applyFont="0" applyFill="0" applyBorder="0" applyAlignment="0" applyProtection="0">
      <alignment vertical="center"/>
    </xf>
    <xf numFmtId="181" fontId="0" fillId="0" borderId="0" applyFont="0" applyFill="0" applyBorder="0" applyAlignment="0" applyProtection="0">
      <alignment vertical="center"/>
    </xf>
    <xf numFmtId="181" fontId="0" fillId="0" borderId="0" applyFont="0" applyFill="0" applyBorder="0" applyAlignment="0" applyProtection="0"/>
    <xf numFmtId="0" fontId="43" fillId="0" borderId="9" applyNumberFormat="0" applyFill="0" applyAlignment="0" applyProtection="0">
      <alignment vertical="center"/>
    </xf>
    <xf numFmtId="181" fontId="0" fillId="0" borderId="0" applyFont="0" applyFill="0" applyBorder="0" applyAlignment="0" applyProtection="0">
      <alignment vertical="center"/>
    </xf>
    <xf numFmtId="0" fontId="43" fillId="0" borderId="9" applyNumberFormat="0" applyFill="0" applyAlignment="0" applyProtection="0">
      <alignment vertical="center"/>
    </xf>
    <xf numFmtId="181" fontId="0" fillId="0" borderId="0" applyFont="0" applyFill="0" applyBorder="0" applyAlignment="0" applyProtection="0">
      <alignment vertical="center"/>
    </xf>
    <xf numFmtId="181" fontId="0" fillId="0" borderId="0" applyFont="0" applyFill="0" applyBorder="0" applyAlignment="0" applyProtection="0">
      <alignment vertical="center"/>
    </xf>
    <xf numFmtId="181" fontId="0" fillId="0" borderId="0" applyFont="0" applyFill="0" applyBorder="0" applyAlignment="0" applyProtection="0"/>
    <xf numFmtId="181" fontId="0" fillId="0" borderId="0" applyFont="0" applyFill="0" applyBorder="0" applyAlignment="0" applyProtection="0">
      <alignment vertical="center"/>
    </xf>
    <xf numFmtId="181" fontId="0" fillId="0" borderId="0" applyFont="0" applyFill="0" applyBorder="0" applyAlignment="0" applyProtection="0">
      <alignment vertical="center"/>
    </xf>
    <xf numFmtId="0" fontId="43" fillId="0" borderId="9" applyNumberFormat="0" applyFill="0" applyAlignment="0" applyProtection="0">
      <alignment vertical="center"/>
    </xf>
    <xf numFmtId="181" fontId="0" fillId="0" borderId="0" applyFont="0" applyFill="0" applyBorder="0" applyAlignment="0" applyProtection="0">
      <alignment vertical="center"/>
    </xf>
    <xf numFmtId="0" fontId="43" fillId="0" borderId="9" applyNumberFormat="0" applyFill="0" applyAlignment="0" applyProtection="0">
      <alignment vertical="center"/>
    </xf>
    <xf numFmtId="181" fontId="0" fillId="0" borderId="0" applyFont="0" applyFill="0" applyBorder="0" applyAlignment="0" applyProtection="0">
      <alignment vertical="center"/>
    </xf>
    <xf numFmtId="181" fontId="0" fillId="0" borderId="0" applyFont="0" applyFill="0" applyBorder="0" applyAlignment="0" applyProtection="0"/>
    <xf numFmtId="181" fontId="0" fillId="0" borderId="0" applyFont="0" applyFill="0" applyBorder="0" applyAlignment="0" applyProtection="0">
      <alignment vertical="center"/>
    </xf>
    <xf numFmtId="181" fontId="0" fillId="0" borderId="0" applyFont="0" applyFill="0" applyBorder="0" applyAlignment="0" applyProtection="0">
      <alignment vertical="center"/>
    </xf>
    <xf numFmtId="181" fontId="0" fillId="0" borderId="0" applyFont="0" applyFill="0" applyBorder="0" applyAlignment="0" applyProtection="0"/>
    <xf numFmtId="0" fontId="43" fillId="0" borderId="9" applyNumberFormat="0" applyFill="0" applyAlignment="0" applyProtection="0">
      <alignment vertical="center"/>
    </xf>
    <xf numFmtId="181" fontId="0" fillId="0" borderId="0" applyFont="0" applyFill="0" applyBorder="0" applyAlignment="0" applyProtection="0">
      <alignment vertical="center"/>
    </xf>
    <xf numFmtId="0" fontId="43" fillId="0" borderId="9" applyNumberFormat="0" applyFill="0" applyAlignment="0" applyProtection="0">
      <alignment vertical="center"/>
    </xf>
    <xf numFmtId="181" fontId="0" fillId="0" borderId="0" applyFont="0" applyFill="0" applyBorder="0" applyAlignment="0" applyProtection="0">
      <alignment vertical="center"/>
    </xf>
    <xf numFmtId="181" fontId="0" fillId="0" borderId="0" applyFont="0" applyFill="0" applyBorder="0" applyAlignment="0" applyProtection="0"/>
    <xf numFmtId="181" fontId="0" fillId="0" borderId="0" applyFont="0" applyFill="0" applyBorder="0" applyAlignment="0" applyProtection="0"/>
    <xf numFmtId="181" fontId="0" fillId="0" borderId="0" applyFont="0" applyFill="0" applyBorder="0" applyAlignment="0" applyProtection="0"/>
    <xf numFmtId="181" fontId="0" fillId="0" borderId="0" applyFont="0" applyFill="0" applyBorder="0" applyAlignment="0" applyProtection="0"/>
    <xf numFmtId="181" fontId="0" fillId="0" borderId="0" applyFont="0" applyFill="0" applyBorder="0" applyAlignment="0" applyProtection="0"/>
    <xf numFmtId="0" fontId="50" fillId="17" borderId="7" applyNumberFormat="0" applyAlignment="0" applyProtection="0">
      <alignment vertical="center"/>
    </xf>
    <xf numFmtId="181" fontId="0" fillId="0" borderId="0" applyFont="0" applyFill="0" applyBorder="0" applyAlignment="0" applyProtection="0">
      <alignment vertical="center"/>
    </xf>
    <xf numFmtId="0" fontId="58" fillId="21" borderId="14" applyNumberFormat="0" applyAlignment="0" applyProtection="0">
      <alignment vertical="center"/>
    </xf>
    <xf numFmtId="181" fontId="0" fillId="0" borderId="0" applyFont="0" applyFill="0" applyBorder="0" applyAlignment="0" applyProtection="0"/>
    <xf numFmtId="181" fontId="0" fillId="0" borderId="0" applyFont="0" applyFill="0" applyBorder="0" applyAlignment="0" applyProtection="0">
      <alignment vertical="center"/>
    </xf>
    <xf numFmtId="0" fontId="38" fillId="4" borderId="7" applyNumberFormat="0" applyAlignment="0" applyProtection="0">
      <alignment vertical="center"/>
    </xf>
    <xf numFmtId="181" fontId="0" fillId="0" borderId="0" applyFont="0" applyFill="0" applyBorder="0" applyAlignment="0" applyProtection="0">
      <alignment vertical="center"/>
    </xf>
    <xf numFmtId="181" fontId="0" fillId="0" borderId="0" applyFont="0" applyFill="0" applyBorder="0" applyAlignment="0" applyProtection="0">
      <alignment vertical="center"/>
    </xf>
    <xf numFmtId="181" fontId="0" fillId="0" borderId="0" applyFont="0" applyFill="0" applyBorder="0" applyAlignment="0" applyProtection="0"/>
    <xf numFmtId="181" fontId="0" fillId="0" borderId="0" applyFont="0" applyFill="0" applyBorder="0" applyAlignment="0" applyProtection="0">
      <alignment vertical="center"/>
    </xf>
    <xf numFmtId="181" fontId="0" fillId="0" borderId="0" applyFont="0" applyFill="0" applyBorder="0" applyAlignment="0" applyProtection="0"/>
    <xf numFmtId="181" fontId="0" fillId="0" borderId="0" applyFont="0" applyFill="0" applyBorder="0" applyAlignment="0" applyProtection="0">
      <alignment vertical="center"/>
    </xf>
    <xf numFmtId="181" fontId="0" fillId="0" borderId="0" applyFont="0" applyFill="0" applyBorder="0" applyAlignment="0" applyProtection="0"/>
    <xf numFmtId="181" fontId="0" fillId="0" borderId="0" applyFont="0" applyFill="0" applyBorder="0" applyAlignment="0" applyProtection="0">
      <alignment vertical="center"/>
    </xf>
    <xf numFmtId="181" fontId="0" fillId="0" borderId="0" applyFont="0" applyFill="0" applyBorder="0" applyAlignment="0" applyProtection="0">
      <alignment vertical="center"/>
    </xf>
    <xf numFmtId="181" fontId="0" fillId="0" borderId="0" applyFont="0" applyFill="0" applyBorder="0" applyAlignment="0" applyProtection="0"/>
    <xf numFmtId="181" fontId="0" fillId="0" borderId="0" applyFont="0" applyFill="0" applyBorder="0" applyAlignment="0" applyProtection="0"/>
    <xf numFmtId="181" fontId="0" fillId="0" borderId="0" applyFont="0" applyFill="0" applyBorder="0" applyAlignment="0" applyProtection="0">
      <alignment vertical="center"/>
    </xf>
    <xf numFmtId="181" fontId="0" fillId="0" borderId="0" applyFont="0" applyFill="0" applyBorder="0" applyAlignment="0" applyProtection="0">
      <alignment vertical="center"/>
    </xf>
    <xf numFmtId="181" fontId="0" fillId="0" borderId="0" applyFont="0" applyFill="0" applyBorder="0" applyAlignment="0" applyProtection="0"/>
    <xf numFmtId="181" fontId="0" fillId="0" borderId="0" applyFont="0" applyFill="0" applyBorder="0" applyAlignment="0" applyProtection="0">
      <alignment vertical="center"/>
    </xf>
    <xf numFmtId="181" fontId="0" fillId="0" borderId="0" applyFont="0" applyFill="0" applyBorder="0" applyAlignment="0" applyProtection="0">
      <alignment vertical="center"/>
    </xf>
    <xf numFmtId="181" fontId="0" fillId="0" borderId="0" applyFont="0" applyFill="0" applyBorder="0" applyAlignment="0" applyProtection="0"/>
    <xf numFmtId="181" fontId="0" fillId="0" borderId="0" applyFont="0" applyFill="0" applyBorder="0" applyAlignment="0" applyProtection="0">
      <alignment vertical="center"/>
    </xf>
    <xf numFmtId="181" fontId="0" fillId="0" borderId="0" applyFont="0" applyFill="0" applyBorder="0" applyAlignment="0" applyProtection="0"/>
    <xf numFmtId="181" fontId="0" fillId="0" borderId="0" applyFont="0" applyFill="0" applyBorder="0" applyAlignment="0" applyProtection="0">
      <alignment vertical="center"/>
    </xf>
    <xf numFmtId="0" fontId="38" fillId="4" borderId="7" applyNumberFormat="0" applyAlignment="0" applyProtection="0">
      <alignment vertical="center"/>
    </xf>
    <xf numFmtId="181" fontId="0" fillId="0" borderId="0" applyFont="0" applyFill="0" applyBorder="0" applyAlignment="0" applyProtection="0">
      <alignment vertical="center"/>
    </xf>
    <xf numFmtId="181" fontId="0" fillId="0" borderId="0" applyFont="0" applyFill="0" applyBorder="0" applyAlignment="0" applyProtection="0"/>
    <xf numFmtId="181" fontId="0" fillId="0" borderId="0" applyFont="0" applyFill="0" applyBorder="0" applyAlignment="0" applyProtection="0">
      <alignment vertical="center"/>
    </xf>
    <xf numFmtId="181" fontId="0" fillId="0" borderId="0" applyFont="0" applyFill="0" applyBorder="0" applyAlignment="0" applyProtection="0"/>
    <xf numFmtId="181" fontId="0" fillId="0" borderId="0" applyFont="0" applyFill="0" applyBorder="0" applyAlignment="0" applyProtection="0">
      <alignment vertical="center"/>
    </xf>
    <xf numFmtId="181" fontId="0" fillId="0" borderId="0" applyFont="0" applyFill="0" applyBorder="0" applyAlignment="0" applyProtection="0"/>
    <xf numFmtId="181" fontId="0" fillId="0" borderId="0" applyFont="0" applyFill="0" applyBorder="0" applyAlignment="0" applyProtection="0">
      <alignment vertical="center"/>
    </xf>
    <xf numFmtId="181" fontId="0" fillId="0" borderId="0" applyFont="0" applyFill="0" applyBorder="0" applyAlignment="0" applyProtection="0">
      <alignment vertical="center"/>
    </xf>
    <xf numFmtId="181" fontId="0" fillId="0" borderId="0" applyFont="0" applyFill="0" applyBorder="0" applyAlignment="0" applyProtection="0"/>
    <xf numFmtId="181" fontId="0" fillId="0" borderId="0" applyFont="0" applyFill="0" applyBorder="0" applyAlignment="0" applyProtection="0"/>
    <xf numFmtId="181" fontId="0" fillId="0" borderId="0" applyFont="0" applyFill="0" applyBorder="0" applyAlignment="0" applyProtection="0">
      <alignment vertical="center"/>
    </xf>
    <xf numFmtId="181" fontId="0" fillId="0" borderId="0" applyFont="0" applyFill="0" applyBorder="0" applyAlignment="0" applyProtection="0">
      <alignment vertical="center"/>
    </xf>
    <xf numFmtId="181" fontId="0" fillId="0" borderId="0" applyFont="0" applyFill="0" applyBorder="0" applyAlignment="0" applyProtection="0">
      <alignment vertical="center"/>
    </xf>
    <xf numFmtId="181" fontId="0" fillId="0" borderId="0" applyFont="0" applyFill="0" applyBorder="0" applyAlignment="0" applyProtection="0"/>
    <xf numFmtId="181" fontId="0" fillId="0" borderId="0" applyFont="0" applyFill="0" applyBorder="0" applyAlignment="0" applyProtection="0"/>
    <xf numFmtId="181" fontId="0" fillId="0" borderId="0" applyFont="0" applyFill="0" applyBorder="0" applyAlignment="0" applyProtection="0">
      <alignment vertical="center"/>
    </xf>
    <xf numFmtId="0" fontId="0" fillId="5" borderId="6" applyNumberFormat="0" applyFont="0" applyAlignment="0" applyProtection="0">
      <alignment vertical="center"/>
    </xf>
    <xf numFmtId="181" fontId="0" fillId="0" borderId="0" applyFont="0" applyFill="0" applyBorder="0" applyAlignment="0" applyProtection="0"/>
    <xf numFmtId="181" fontId="0" fillId="0" borderId="0" applyFont="0" applyFill="0" applyBorder="0" applyAlignment="0" applyProtection="0">
      <alignment vertical="center"/>
    </xf>
    <xf numFmtId="181" fontId="0" fillId="0" borderId="0" applyFont="0" applyFill="0" applyBorder="0" applyAlignment="0" applyProtection="0"/>
    <xf numFmtId="181" fontId="0" fillId="0" borderId="0" applyFont="0" applyFill="0" applyBorder="0" applyAlignment="0" applyProtection="0">
      <alignment vertical="center"/>
    </xf>
    <xf numFmtId="181" fontId="0" fillId="0" borderId="0" applyFont="0" applyFill="0" applyBorder="0" applyAlignment="0" applyProtection="0"/>
    <xf numFmtId="181" fontId="0" fillId="0" borderId="0" applyFont="0" applyFill="0" applyBorder="0" applyAlignment="0" applyProtection="0"/>
    <xf numFmtId="181" fontId="0" fillId="0" borderId="0" applyFont="0" applyFill="0" applyBorder="0" applyAlignment="0" applyProtection="0">
      <alignment vertical="center"/>
    </xf>
    <xf numFmtId="181" fontId="0" fillId="0" borderId="0" applyFont="0" applyFill="0" applyBorder="0" applyAlignment="0" applyProtection="0">
      <alignment vertical="center"/>
    </xf>
    <xf numFmtId="181" fontId="0" fillId="0" borderId="0" applyFont="0" applyFill="0" applyBorder="0" applyAlignment="0" applyProtection="0">
      <alignment vertical="center"/>
    </xf>
    <xf numFmtId="181" fontId="0" fillId="0" borderId="0" applyFont="0" applyFill="0" applyBorder="0" applyAlignment="0" applyProtection="0"/>
    <xf numFmtId="181" fontId="0" fillId="0" borderId="0" applyFont="0" applyFill="0" applyBorder="0" applyAlignment="0" applyProtection="0"/>
    <xf numFmtId="181" fontId="0" fillId="0" borderId="0" applyFont="0" applyFill="0" applyBorder="0" applyAlignment="0" applyProtection="0"/>
    <xf numFmtId="181" fontId="0" fillId="0" borderId="0" applyFont="0" applyFill="0" applyBorder="0" applyAlignment="0" applyProtection="0">
      <alignment vertical="center"/>
    </xf>
    <xf numFmtId="181" fontId="0" fillId="0" borderId="0" applyFont="0" applyFill="0" applyBorder="0" applyAlignment="0" applyProtection="0">
      <alignment vertical="center"/>
    </xf>
    <xf numFmtId="181" fontId="0" fillId="0" borderId="0" applyFont="0" applyFill="0" applyBorder="0" applyAlignment="0" applyProtection="0"/>
    <xf numFmtId="181" fontId="0" fillId="0" borderId="0" applyFont="0" applyFill="0" applyBorder="0" applyAlignment="0" applyProtection="0">
      <alignment vertical="center"/>
    </xf>
    <xf numFmtId="181" fontId="0" fillId="0" borderId="0" applyFont="0" applyFill="0" applyBorder="0" applyAlignment="0" applyProtection="0"/>
    <xf numFmtId="181" fontId="0" fillId="0" borderId="0" applyFont="0" applyFill="0" applyBorder="0" applyAlignment="0" applyProtection="0">
      <alignment vertical="center"/>
    </xf>
    <xf numFmtId="181" fontId="0" fillId="0" borderId="0" applyFont="0" applyFill="0" applyBorder="0" applyAlignment="0" applyProtection="0">
      <alignment vertical="center"/>
    </xf>
    <xf numFmtId="181" fontId="0" fillId="0" borderId="0" applyFont="0" applyFill="0" applyBorder="0" applyAlignment="0" applyProtection="0">
      <alignment vertical="center"/>
    </xf>
    <xf numFmtId="181" fontId="0" fillId="0" borderId="0" applyFont="0" applyFill="0" applyBorder="0" applyAlignment="0" applyProtection="0"/>
    <xf numFmtId="181" fontId="0" fillId="0" borderId="0" applyFont="0" applyFill="0" applyBorder="0" applyAlignment="0" applyProtection="0">
      <alignment vertical="center"/>
    </xf>
    <xf numFmtId="181" fontId="0" fillId="0" borderId="0" applyFont="0" applyFill="0" applyBorder="0" applyAlignment="0" applyProtection="0"/>
    <xf numFmtId="181" fontId="0" fillId="0" borderId="0" applyFont="0" applyFill="0" applyBorder="0" applyAlignment="0" applyProtection="0">
      <alignment vertical="center"/>
    </xf>
    <xf numFmtId="181" fontId="0" fillId="0" borderId="0" applyFont="0" applyFill="0" applyBorder="0" applyAlignment="0" applyProtection="0"/>
    <xf numFmtId="181" fontId="0" fillId="0" borderId="0" applyFont="0" applyFill="0" applyBorder="0" applyAlignment="0" applyProtection="0">
      <alignment vertical="center"/>
    </xf>
    <xf numFmtId="181" fontId="0" fillId="0" borderId="0" applyFont="0" applyFill="0" applyBorder="0" applyAlignment="0" applyProtection="0">
      <alignment vertical="center"/>
    </xf>
    <xf numFmtId="181" fontId="0" fillId="0" borderId="0" applyFont="0" applyFill="0" applyBorder="0" applyAlignment="0" applyProtection="0">
      <alignment vertical="center"/>
    </xf>
    <xf numFmtId="181" fontId="0" fillId="0" borderId="0" applyFont="0" applyFill="0" applyBorder="0" applyAlignment="0" applyProtection="0"/>
    <xf numFmtId="181" fontId="0" fillId="0" borderId="0" applyFont="0" applyFill="0" applyBorder="0" applyAlignment="0" applyProtection="0">
      <alignment vertical="center"/>
    </xf>
    <xf numFmtId="181" fontId="0" fillId="0" borderId="0" applyFont="0" applyFill="0" applyBorder="0" applyAlignment="0" applyProtection="0"/>
    <xf numFmtId="181" fontId="0" fillId="0" borderId="0" applyFont="0" applyFill="0" applyBorder="0" applyAlignment="0" applyProtection="0">
      <alignment vertical="center"/>
    </xf>
    <xf numFmtId="181" fontId="0" fillId="0" borderId="0" applyFont="0" applyFill="0" applyBorder="0" applyAlignment="0" applyProtection="0"/>
    <xf numFmtId="181" fontId="0" fillId="0" borderId="0" applyFont="0" applyFill="0" applyBorder="0" applyAlignment="0" applyProtection="0"/>
    <xf numFmtId="181" fontId="0" fillId="0" borderId="0" applyFont="0" applyFill="0" applyBorder="0" applyAlignment="0" applyProtection="0">
      <alignment vertical="center"/>
    </xf>
    <xf numFmtId="181" fontId="0" fillId="0" borderId="0" applyFont="0" applyFill="0" applyBorder="0" applyAlignment="0" applyProtection="0">
      <alignment vertical="center"/>
    </xf>
    <xf numFmtId="181" fontId="0" fillId="0" borderId="0" applyFont="0" applyFill="0" applyBorder="0" applyAlignment="0" applyProtection="0"/>
    <xf numFmtId="181" fontId="0" fillId="0" borderId="0" applyFont="0" applyFill="0" applyBorder="0" applyAlignment="0" applyProtection="0"/>
    <xf numFmtId="181" fontId="0" fillId="0" borderId="0" applyFont="0" applyFill="0" applyBorder="0" applyAlignment="0" applyProtection="0">
      <alignment vertical="center"/>
    </xf>
    <xf numFmtId="181" fontId="0" fillId="0" borderId="0" applyFont="0" applyFill="0" applyBorder="0" applyAlignment="0" applyProtection="0"/>
    <xf numFmtId="181" fontId="0" fillId="0" borderId="0" applyFont="0" applyFill="0" applyBorder="0" applyAlignment="0" applyProtection="0"/>
    <xf numFmtId="181" fontId="0" fillId="0" borderId="0" applyFont="0" applyFill="0" applyBorder="0" applyAlignment="0" applyProtection="0">
      <alignment vertical="center"/>
    </xf>
    <xf numFmtId="181" fontId="0" fillId="0" borderId="0" applyFont="0" applyFill="0" applyBorder="0" applyAlignment="0" applyProtection="0">
      <alignment vertical="center"/>
    </xf>
    <xf numFmtId="181" fontId="0" fillId="0" borderId="0" applyFont="0" applyFill="0" applyBorder="0" applyAlignment="0" applyProtection="0"/>
    <xf numFmtId="181" fontId="0" fillId="0" borderId="0" applyFont="0" applyFill="0" applyBorder="0" applyAlignment="0" applyProtection="0">
      <alignment vertical="center"/>
    </xf>
    <xf numFmtId="181" fontId="0" fillId="0" borderId="0" applyFont="0" applyFill="0" applyBorder="0" applyAlignment="0" applyProtection="0">
      <alignment vertical="center"/>
    </xf>
    <xf numFmtId="181" fontId="0" fillId="0" borderId="0" applyFont="0" applyFill="0" applyBorder="0" applyAlignment="0" applyProtection="0"/>
    <xf numFmtId="181" fontId="0" fillId="0" borderId="0" applyFont="0" applyFill="0" applyBorder="0" applyAlignment="0" applyProtection="0"/>
    <xf numFmtId="181" fontId="0" fillId="0" borderId="0" applyFont="0" applyFill="0" applyBorder="0" applyAlignment="0" applyProtection="0">
      <alignment vertical="center"/>
    </xf>
    <xf numFmtId="181" fontId="0" fillId="0" borderId="0" applyFont="0" applyFill="0" applyBorder="0" applyAlignment="0" applyProtection="0">
      <alignment vertical="center"/>
    </xf>
    <xf numFmtId="181" fontId="0" fillId="0" borderId="0" applyFont="0" applyFill="0" applyBorder="0" applyAlignment="0" applyProtection="0"/>
    <xf numFmtId="0" fontId="50" fillId="17" borderId="7" applyNumberFormat="0" applyAlignment="0" applyProtection="0">
      <alignment vertical="center"/>
    </xf>
    <xf numFmtId="0" fontId="50" fillId="12" borderId="7" applyNumberFormat="0" applyAlignment="0" applyProtection="0">
      <alignment vertical="center"/>
    </xf>
    <xf numFmtId="0" fontId="50" fillId="12" borderId="7" applyNumberFormat="0" applyAlignment="0" applyProtection="0">
      <alignment vertical="center"/>
    </xf>
    <xf numFmtId="0" fontId="50" fillId="12" borderId="7" applyNumberFormat="0" applyAlignment="0" applyProtection="0">
      <alignment vertical="center"/>
    </xf>
    <xf numFmtId="0" fontId="50" fillId="12" borderId="7" applyNumberFormat="0" applyAlignment="0" applyProtection="0">
      <alignment vertical="center"/>
    </xf>
    <xf numFmtId="0" fontId="50" fillId="12" borderId="7" applyNumberFormat="0" applyAlignment="0" applyProtection="0">
      <alignment vertical="center"/>
    </xf>
    <xf numFmtId="0" fontId="50" fillId="12" borderId="7" applyNumberFormat="0" applyAlignment="0" applyProtection="0">
      <alignment vertical="center"/>
    </xf>
    <xf numFmtId="0" fontId="50" fillId="17" borderId="7" applyNumberFormat="0" applyAlignment="0" applyProtection="0">
      <alignment vertical="center"/>
    </xf>
    <xf numFmtId="0" fontId="50" fillId="17" borderId="7" applyNumberFormat="0" applyAlignment="0" applyProtection="0">
      <alignment vertical="center"/>
    </xf>
    <xf numFmtId="0" fontId="50" fillId="17" borderId="7" applyNumberFormat="0" applyAlignment="0" applyProtection="0">
      <alignment vertical="center"/>
    </xf>
    <xf numFmtId="0" fontId="50" fillId="12" borderId="7" applyNumberFormat="0" applyAlignment="0" applyProtection="0">
      <alignment vertical="center"/>
    </xf>
    <xf numFmtId="0" fontId="50" fillId="17" borderId="7" applyNumberFormat="0" applyAlignment="0" applyProtection="0">
      <alignment vertical="center"/>
    </xf>
    <xf numFmtId="0" fontId="50" fillId="17" borderId="7" applyNumberFormat="0" applyAlignment="0" applyProtection="0">
      <alignment vertical="center"/>
    </xf>
    <xf numFmtId="0" fontId="50" fillId="17" borderId="7" applyNumberFormat="0" applyAlignment="0" applyProtection="0">
      <alignment vertical="center"/>
    </xf>
    <xf numFmtId="0" fontId="50" fillId="12" borderId="7" applyNumberFormat="0" applyAlignment="0" applyProtection="0">
      <alignment vertical="center"/>
    </xf>
    <xf numFmtId="0" fontId="50" fillId="17" borderId="7" applyNumberFormat="0" applyAlignment="0" applyProtection="0">
      <alignment vertical="center"/>
    </xf>
    <xf numFmtId="0" fontId="50" fillId="12" borderId="7" applyNumberFormat="0" applyAlignment="0" applyProtection="0">
      <alignment vertical="center"/>
    </xf>
    <xf numFmtId="0" fontId="50" fillId="12" borderId="7" applyNumberFormat="0" applyAlignment="0" applyProtection="0">
      <alignment vertical="center"/>
    </xf>
    <xf numFmtId="0" fontId="50" fillId="12" borderId="7" applyNumberFormat="0" applyAlignment="0" applyProtection="0">
      <alignment vertical="center"/>
    </xf>
    <xf numFmtId="0" fontId="50" fillId="12" borderId="7" applyNumberFormat="0" applyAlignment="0" applyProtection="0">
      <alignment vertical="center"/>
    </xf>
    <xf numFmtId="0" fontId="50" fillId="12" borderId="7" applyNumberFormat="0" applyAlignment="0" applyProtection="0">
      <alignment vertical="center"/>
    </xf>
    <xf numFmtId="0" fontId="50" fillId="12" borderId="7" applyNumberFormat="0" applyAlignment="0" applyProtection="0">
      <alignment vertical="center"/>
    </xf>
    <xf numFmtId="0" fontId="50" fillId="12" borderId="7" applyNumberFormat="0" applyAlignment="0" applyProtection="0">
      <alignment vertical="center"/>
    </xf>
    <xf numFmtId="0" fontId="50" fillId="12" borderId="7" applyNumberFormat="0" applyAlignment="0" applyProtection="0">
      <alignment vertical="center"/>
    </xf>
    <xf numFmtId="0" fontId="50" fillId="12" borderId="7" applyNumberFormat="0" applyAlignment="0" applyProtection="0">
      <alignment vertical="center"/>
    </xf>
    <xf numFmtId="0" fontId="50" fillId="12" borderId="7" applyNumberFormat="0" applyAlignment="0" applyProtection="0">
      <alignment vertical="center"/>
    </xf>
    <xf numFmtId="0" fontId="50" fillId="12" borderId="7" applyNumberFormat="0" applyAlignment="0" applyProtection="0">
      <alignment vertical="center"/>
    </xf>
    <xf numFmtId="0" fontId="50" fillId="12" borderId="7" applyNumberFormat="0" applyAlignment="0" applyProtection="0">
      <alignment vertical="center"/>
    </xf>
    <xf numFmtId="0" fontId="50" fillId="12" borderId="7" applyNumberFormat="0" applyAlignment="0" applyProtection="0">
      <alignment vertical="center"/>
    </xf>
    <xf numFmtId="0" fontId="50" fillId="12" borderId="7" applyNumberFormat="0" applyAlignment="0" applyProtection="0">
      <alignment vertical="center"/>
    </xf>
    <xf numFmtId="0" fontId="50" fillId="12" borderId="7" applyNumberFormat="0" applyAlignment="0" applyProtection="0">
      <alignment vertical="center"/>
    </xf>
    <xf numFmtId="0" fontId="50" fillId="12" borderId="7" applyNumberFormat="0" applyAlignment="0" applyProtection="0">
      <alignment vertical="center"/>
    </xf>
    <xf numFmtId="0" fontId="50" fillId="12" borderId="7" applyNumberFormat="0" applyAlignment="0" applyProtection="0">
      <alignment vertical="center"/>
    </xf>
    <xf numFmtId="0" fontId="50" fillId="12" borderId="7" applyNumberFormat="0" applyAlignment="0" applyProtection="0">
      <alignment vertical="center"/>
    </xf>
    <xf numFmtId="0" fontId="50" fillId="12" borderId="7" applyNumberFormat="0" applyAlignment="0" applyProtection="0">
      <alignment vertical="center"/>
    </xf>
    <xf numFmtId="0" fontId="50" fillId="12" borderId="7" applyNumberFormat="0" applyAlignment="0" applyProtection="0">
      <alignment vertical="center"/>
    </xf>
    <xf numFmtId="0" fontId="50" fillId="17" borderId="7" applyNumberFormat="0" applyAlignment="0" applyProtection="0">
      <alignment vertical="center"/>
    </xf>
    <xf numFmtId="0" fontId="67" fillId="21" borderId="14" applyNumberFormat="0" applyAlignment="0" applyProtection="0">
      <alignment vertical="center"/>
    </xf>
    <xf numFmtId="0" fontId="67" fillId="21" borderId="14" applyNumberFormat="0" applyAlignment="0" applyProtection="0">
      <alignment vertical="center"/>
    </xf>
    <xf numFmtId="0" fontId="67" fillId="21" borderId="14" applyNumberFormat="0" applyAlignment="0" applyProtection="0">
      <alignment vertical="center"/>
    </xf>
    <xf numFmtId="0" fontId="58" fillId="21" borderId="14" applyNumberFormat="0" applyAlignment="0" applyProtection="0">
      <alignment vertical="center"/>
    </xf>
    <xf numFmtId="0" fontId="58" fillId="21" borderId="14" applyNumberFormat="0" applyAlignment="0" applyProtection="0">
      <alignment vertical="center"/>
    </xf>
    <xf numFmtId="0" fontId="58" fillId="21" borderId="14" applyNumberFormat="0" applyAlignment="0" applyProtection="0">
      <alignment vertical="center"/>
    </xf>
    <xf numFmtId="0" fontId="58" fillId="21" borderId="14" applyNumberFormat="0" applyAlignment="0" applyProtection="0">
      <alignment vertical="center"/>
    </xf>
    <xf numFmtId="0" fontId="58" fillId="21" borderId="14" applyNumberFormat="0" applyAlignment="0" applyProtection="0">
      <alignment vertical="center"/>
    </xf>
    <xf numFmtId="0" fontId="58" fillId="21" borderId="14" applyNumberFormat="0" applyAlignment="0" applyProtection="0">
      <alignment vertical="center"/>
    </xf>
    <xf numFmtId="0" fontId="58" fillId="21" borderId="14" applyNumberFormat="0" applyAlignment="0" applyProtection="0">
      <alignment vertical="center"/>
    </xf>
    <xf numFmtId="0" fontId="58" fillId="21" borderId="14" applyNumberFormat="0" applyAlignment="0" applyProtection="0">
      <alignment vertical="center"/>
    </xf>
    <xf numFmtId="0" fontId="58" fillId="21" borderId="14" applyNumberFormat="0" applyAlignment="0" applyProtection="0">
      <alignment vertical="center"/>
    </xf>
    <xf numFmtId="0" fontId="58" fillId="21" borderId="14" applyNumberFormat="0" applyAlignment="0" applyProtection="0">
      <alignment vertical="center"/>
    </xf>
    <xf numFmtId="0" fontId="58" fillId="21" borderId="14" applyNumberFormat="0" applyAlignment="0" applyProtection="0">
      <alignment vertical="center"/>
    </xf>
    <xf numFmtId="0" fontId="58" fillId="21" borderId="14" applyNumberFormat="0" applyAlignment="0" applyProtection="0">
      <alignment vertical="center"/>
    </xf>
    <xf numFmtId="0" fontId="58" fillId="21" borderId="14" applyNumberFormat="0" applyAlignment="0" applyProtection="0">
      <alignment vertical="center"/>
    </xf>
    <xf numFmtId="0" fontId="67" fillId="21" borderId="14" applyNumberFormat="0" applyAlignment="0" applyProtection="0">
      <alignment vertical="center"/>
    </xf>
    <xf numFmtId="0" fontId="67" fillId="21" borderId="14" applyNumberFormat="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43" fillId="0" borderId="9" applyNumberFormat="0" applyFill="0" applyAlignment="0" applyProtection="0">
      <alignment vertical="center"/>
    </xf>
    <xf numFmtId="0" fontId="43" fillId="0" borderId="9" applyNumberFormat="0" applyFill="0" applyAlignment="0" applyProtection="0">
      <alignment vertical="center"/>
    </xf>
    <xf numFmtId="0" fontId="82" fillId="0" borderId="0">
      <alignment vertical="center"/>
    </xf>
    <xf numFmtId="0" fontId="0" fillId="0" borderId="0" applyFont="0" applyFill="0" applyBorder="0" applyAlignment="0" applyProtection="0">
      <alignment vertical="center"/>
    </xf>
    <xf numFmtId="41"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9"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0" fontId="42" fillId="24" borderId="0" applyNumberFormat="0" applyBorder="0" applyAlignment="0" applyProtection="0">
      <alignment vertical="center"/>
    </xf>
    <xf numFmtId="43" fontId="0" fillId="0" borderId="0" applyFont="0" applyFill="0" applyBorder="0" applyAlignment="0" applyProtection="0"/>
    <xf numFmtId="0" fontId="42" fillId="9" borderId="0" applyNumberFormat="0" applyBorder="0" applyAlignment="0" applyProtection="0">
      <alignment vertical="center"/>
    </xf>
    <xf numFmtId="43" fontId="0" fillId="0" borderId="0" applyFont="0" applyFill="0" applyBorder="0" applyAlignment="0" applyProtection="0"/>
    <xf numFmtId="0" fontId="42" fillId="10" borderId="0" applyNumberFormat="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9"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37" fillId="24" borderId="0" applyNumberFormat="0" applyBorder="0" applyAlignment="0" applyProtection="0">
      <alignment vertical="center"/>
    </xf>
    <xf numFmtId="43" fontId="0" fillId="0" borderId="0" applyFont="0" applyFill="0" applyBorder="0" applyAlignment="0" applyProtection="0">
      <alignment vertical="center"/>
    </xf>
    <xf numFmtId="0" fontId="37" fillId="24" borderId="0" applyNumberFormat="0" applyBorder="0" applyAlignment="0" applyProtection="0">
      <alignment vertical="center"/>
    </xf>
    <xf numFmtId="43" fontId="0" fillId="0" borderId="0" applyFont="0" applyFill="0" applyBorder="0" applyAlignment="0" applyProtection="0"/>
    <xf numFmtId="0" fontId="42" fillId="24" borderId="0" applyNumberFormat="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0" fontId="37" fillId="24" borderId="0" applyNumberFormat="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0" fontId="42" fillId="24" borderId="0" applyNumberFormat="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37" fillId="26" borderId="0" applyNumberFormat="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0" fontId="42" fillId="9" borderId="0" applyNumberFormat="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0" fontId="46" fillId="17" borderId="11" applyNumberFormat="0" applyAlignment="0" applyProtection="0">
      <alignment vertical="center"/>
    </xf>
    <xf numFmtId="43" fontId="0" fillId="0" borderId="0" applyFont="0" applyFill="0" applyBorder="0" applyAlignment="0" applyProtection="0">
      <alignment vertical="center"/>
    </xf>
    <xf numFmtId="0" fontId="46" fillId="17" borderId="11" applyNumberFormat="0" applyAlignment="0" applyProtection="0">
      <alignment vertical="center"/>
    </xf>
    <xf numFmtId="0" fontId="37" fillId="10" borderId="0" applyNumberFormat="0" applyBorder="0" applyAlignment="0" applyProtection="0">
      <alignment vertical="center"/>
    </xf>
    <xf numFmtId="43" fontId="0" fillId="0" borderId="0" applyFont="0" applyFill="0" applyBorder="0" applyAlignment="0" applyProtection="0"/>
    <xf numFmtId="0" fontId="46" fillId="17" borderId="11" applyNumberFormat="0" applyAlignment="0" applyProtection="0">
      <alignment vertical="center"/>
    </xf>
    <xf numFmtId="43" fontId="0" fillId="0" borderId="0" applyFont="0" applyFill="0" applyBorder="0" applyAlignment="0" applyProtection="0">
      <alignment vertical="center"/>
    </xf>
    <xf numFmtId="0" fontId="46" fillId="17" borderId="11" applyNumberFormat="0" applyAlignment="0" applyProtection="0">
      <alignment vertical="center"/>
    </xf>
    <xf numFmtId="0" fontId="42" fillId="10" borderId="0" applyNumberFormat="0" applyBorder="0" applyAlignment="0" applyProtection="0">
      <alignment vertical="center"/>
    </xf>
    <xf numFmtId="43" fontId="0" fillId="0" borderId="0" applyFont="0" applyFill="0" applyBorder="0" applyAlignment="0" applyProtection="0"/>
    <xf numFmtId="0" fontId="46" fillId="12" borderId="11" applyNumberFormat="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0" fontId="46" fillId="17" borderId="11" applyNumberFormat="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37" fillId="25" borderId="0" applyNumberFormat="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0" fontId="42" fillId="25" borderId="0" applyNumberFormat="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0" fontId="0" fillId="5" borderId="6" applyNumberFormat="0" applyFont="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0" fontId="63" fillId="3" borderId="0" applyNumberFormat="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76" fillId="0" borderId="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42" fillId="2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42" fillId="20" borderId="0" applyNumberFormat="0" applyBorder="0" applyAlignment="0" applyProtection="0">
      <alignment vertical="center"/>
    </xf>
    <xf numFmtId="0" fontId="37" fillId="1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42" fillId="20" borderId="0" applyNumberFormat="0" applyBorder="0" applyAlignment="0" applyProtection="0">
      <alignment vertical="center"/>
    </xf>
    <xf numFmtId="0" fontId="37" fillId="10" borderId="0" applyNumberFormat="0" applyBorder="0" applyAlignment="0" applyProtection="0">
      <alignment vertical="center"/>
    </xf>
    <xf numFmtId="0" fontId="42" fillId="15" borderId="0" applyNumberFormat="0" applyBorder="0" applyAlignment="0" applyProtection="0">
      <alignment vertical="center"/>
    </xf>
    <xf numFmtId="0" fontId="42"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42" fillId="15" borderId="0" applyNumberFormat="0" applyBorder="0" applyAlignment="0" applyProtection="0">
      <alignment vertical="center"/>
    </xf>
    <xf numFmtId="0" fontId="37" fillId="15" borderId="0" applyNumberFormat="0" applyBorder="0" applyAlignment="0" applyProtection="0">
      <alignment vertical="center"/>
    </xf>
    <xf numFmtId="0" fontId="42" fillId="15" borderId="0" applyNumberFormat="0" applyBorder="0" applyAlignment="0" applyProtection="0">
      <alignment vertical="center"/>
    </xf>
    <xf numFmtId="0" fontId="42" fillId="15" borderId="0" applyNumberFormat="0" applyBorder="0" applyAlignment="0" applyProtection="0">
      <alignment vertical="center"/>
    </xf>
    <xf numFmtId="0" fontId="42" fillId="15" borderId="0" applyNumberFormat="0" applyBorder="0" applyAlignment="0" applyProtection="0">
      <alignment vertical="center"/>
    </xf>
    <xf numFmtId="0" fontId="42" fillId="15" borderId="0" applyNumberFormat="0" applyBorder="0" applyAlignment="0" applyProtection="0">
      <alignment vertical="center"/>
    </xf>
    <xf numFmtId="0" fontId="42" fillId="15" borderId="0" applyNumberFormat="0" applyBorder="0" applyAlignment="0" applyProtection="0">
      <alignment vertical="center"/>
    </xf>
    <xf numFmtId="0" fontId="42" fillId="15" borderId="0" applyNumberFormat="0" applyBorder="0" applyAlignment="0" applyProtection="0">
      <alignment vertical="center"/>
    </xf>
    <xf numFmtId="0" fontId="42" fillId="15" borderId="0" applyNumberFormat="0" applyBorder="0" applyAlignment="0" applyProtection="0">
      <alignment vertical="center"/>
    </xf>
    <xf numFmtId="0" fontId="42" fillId="15" borderId="0" applyNumberFormat="0" applyBorder="0" applyAlignment="0" applyProtection="0">
      <alignment vertical="center"/>
    </xf>
    <xf numFmtId="0" fontId="42" fillId="15" borderId="0" applyNumberFormat="0" applyBorder="0" applyAlignment="0" applyProtection="0">
      <alignment vertical="center"/>
    </xf>
    <xf numFmtId="0" fontId="42" fillId="15" borderId="0" applyNumberFormat="0" applyBorder="0" applyAlignment="0" applyProtection="0">
      <alignment vertical="center"/>
    </xf>
    <xf numFmtId="0" fontId="42" fillId="15" borderId="0" applyNumberFormat="0" applyBorder="0" applyAlignment="0" applyProtection="0">
      <alignment vertical="center"/>
    </xf>
    <xf numFmtId="0" fontId="42" fillId="15" borderId="0" applyNumberFormat="0" applyBorder="0" applyAlignment="0" applyProtection="0">
      <alignment vertical="center"/>
    </xf>
    <xf numFmtId="0" fontId="42" fillId="15" borderId="0" applyNumberFormat="0" applyBorder="0" applyAlignment="0" applyProtection="0">
      <alignment vertical="center"/>
    </xf>
    <xf numFmtId="0" fontId="42" fillId="15" borderId="0" applyNumberFormat="0" applyBorder="0" applyAlignment="0" applyProtection="0">
      <alignment vertical="center"/>
    </xf>
    <xf numFmtId="0" fontId="42" fillId="15" borderId="0" applyNumberFormat="0" applyBorder="0" applyAlignment="0" applyProtection="0">
      <alignment vertical="center"/>
    </xf>
    <xf numFmtId="0" fontId="42" fillId="15" borderId="0" applyNumberFormat="0" applyBorder="0" applyAlignment="0" applyProtection="0">
      <alignment vertical="center"/>
    </xf>
    <xf numFmtId="0" fontId="42" fillId="15" borderId="0" applyNumberFormat="0" applyBorder="0" applyAlignment="0" applyProtection="0">
      <alignment vertical="center"/>
    </xf>
    <xf numFmtId="0" fontId="42" fillId="15" borderId="0" applyNumberFormat="0" applyBorder="0" applyAlignment="0" applyProtection="0">
      <alignment vertical="center"/>
    </xf>
    <xf numFmtId="0" fontId="42" fillId="15" borderId="0" applyNumberFormat="0" applyBorder="0" applyAlignment="0" applyProtection="0">
      <alignment vertical="center"/>
    </xf>
    <xf numFmtId="0" fontId="42" fillId="15" borderId="0" applyNumberFormat="0" applyBorder="0" applyAlignment="0" applyProtection="0">
      <alignment vertical="center"/>
    </xf>
    <xf numFmtId="0" fontId="42" fillId="15" borderId="0" applyNumberFormat="0" applyBorder="0" applyAlignment="0" applyProtection="0">
      <alignment vertical="center"/>
    </xf>
    <xf numFmtId="0" fontId="42" fillId="15" borderId="0" applyNumberFormat="0" applyBorder="0" applyAlignment="0" applyProtection="0">
      <alignment vertical="center"/>
    </xf>
    <xf numFmtId="0" fontId="42" fillId="15" borderId="0" applyNumberFormat="0" applyBorder="0" applyAlignment="0" applyProtection="0">
      <alignment vertical="center"/>
    </xf>
    <xf numFmtId="0" fontId="42" fillId="15" borderId="0" applyNumberFormat="0" applyBorder="0" applyAlignment="0" applyProtection="0">
      <alignment vertical="center"/>
    </xf>
    <xf numFmtId="0" fontId="42" fillId="15" borderId="0" applyNumberFormat="0" applyBorder="0" applyAlignment="0" applyProtection="0">
      <alignment vertical="center"/>
    </xf>
    <xf numFmtId="0" fontId="42" fillId="15" borderId="0" applyNumberFormat="0" applyBorder="0" applyAlignment="0" applyProtection="0">
      <alignment vertical="center"/>
    </xf>
    <xf numFmtId="0" fontId="42" fillId="15" borderId="0" applyNumberFormat="0" applyBorder="0" applyAlignment="0" applyProtection="0">
      <alignment vertical="center"/>
    </xf>
    <xf numFmtId="0" fontId="42" fillId="15" borderId="0" applyNumberFormat="0" applyBorder="0" applyAlignment="0" applyProtection="0">
      <alignment vertical="center"/>
    </xf>
    <xf numFmtId="0" fontId="42" fillId="15" borderId="0" applyNumberFormat="0" applyBorder="0" applyAlignment="0" applyProtection="0">
      <alignment vertical="center"/>
    </xf>
    <xf numFmtId="0" fontId="42" fillId="15" borderId="0" applyNumberFormat="0" applyBorder="0" applyAlignment="0" applyProtection="0">
      <alignment vertical="center"/>
    </xf>
    <xf numFmtId="0" fontId="42" fillId="15" borderId="0" applyNumberFormat="0" applyBorder="0" applyAlignment="0" applyProtection="0">
      <alignment vertical="center"/>
    </xf>
    <xf numFmtId="0" fontId="42"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42" fillId="15" borderId="0" applyNumberFormat="0" applyBorder="0" applyAlignment="0" applyProtection="0">
      <alignment vertical="center"/>
    </xf>
    <xf numFmtId="0" fontId="37" fillId="15"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42"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42" fillId="24" borderId="0" applyNumberFormat="0" applyBorder="0" applyAlignment="0" applyProtection="0">
      <alignment vertical="center"/>
    </xf>
    <xf numFmtId="0" fontId="37" fillId="24"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42" fillId="9" borderId="0" applyNumberFormat="0" applyBorder="0" applyAlignment="0" applyProtection="0">
      <alignment vertical="center"/>
    </xf>
    <xf numFmtId="0" fontId="37" fillId="26"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42" fillId="9" borderId="0" applyNumberFormat="0" applyBorder="0" applyAlignment="0" applyProtection="0">
      <alignment vertical="center"/>
    </xf>
    <xf numFmtId="0" fontId="37" fillId="26" borderId="0" applyNumberFormat="0" applyBorder="0" applyAlignment="0" applyProtection="0">
      <alignment vertical="center"/>
    </xf>
    <xf numFmtId="0" fontId="42" fillId="10" borderId="0" applyNumberFormat="0" applyBorder="0" applyAlignment="0" applyProtection="0">
      <alignment vertical="center"/>
    </xf>
    <xf numFmtId="0" fontId="42" fillId="10" borderId="0" applyNumberFormat="0" applyBorder="0" applyAlignment="0" applyProtection="0">
      <alignment vertical="center"/>
    </xf>
    <xf numFmtId="0" fontId="42" fillId="10" borderId="0" applyNumberFormat="0" applyBorder="0" applyAlignment="0" applyProtection="0">
      <alignment vertical="center"/>
    </xf>
    <xf numFmtId="0" fontId="42" fillId="10" borderId="0" applyNumberFormat="0" applyBorder="0" applyAlignment="0" applyProtection="0">
      <alignment vertical="center"/>
    </xf>
    <xf numFmtId="0" fontId="42" fillId="10" borderId="0" applyNumberFormat="0" applyBorder="0" applyAlignment="0" applyProtection="0">
      <alignment vertical="center"/>
    </xf>
    <xf numFmtId="0" fontId="42" fillId="10" borderId="0" applyNumberFormat="0" applyBorder="0" applyAlignment="0" applyProtection="0">
      <alignment vertical="center"/>
    </xf>
    <xf numFmtId="0" fontId="42" fillId="10" borderId="0" applyNumberFormat="0" applyBorder="0" applyAlignment="0" applyProtection="0">
      <alignment vertical="center"/>
    </xf>
    <xf numFmtId="0" fontId="42"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42"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46" fillId="17" borderId="11" applyNumberFormat="0" applyAlignment="0" applyProtection="0">
      <alignment vertical="center"/>
    </xf>
    <xf numFmtId="0" fontId="37" fillId="10" borderId="0" applyNumberFormat="0" applyBorder="0" applyAlignment="0" applyProtection="0">
      <alignment vertical="center"/>
    </xf>
    <xf numFmtId="0" fontId="46" fillId="17" borderId="11" applyNumberFormat="0" applyAlignment="0" applyProtection="0">
      <alignment vertical="center"/>
    </xf>
    <xf numFmtId="0" fontId="42" fillId="10" borderId="0" applyNumberFormat="0" applyBorder="0" applyAlignment="0" applyProtection="0">
      <alignment vertical="center"/>
    </xf>
    <xf numFmtId="0" fontId="37" fillId="10" borderId="0" applyNumberFormat="0" applyBorder="0" applyAlignment="0" applyProtection="0">
      <alignment vertical="center"/>
    </xf>
    <xf numFmtId="0" fontId="42" fillId="10" borderId="0" applyNumberFormat="0" applyBorder="0" applyAlignment="0" applyProtection="0">
      <alignment vertical="center"/>
    </xf>
    <xf numFmtId="0" fontId="42" fillId="10" borderId="0" applyNumberFormat="0" applyBorder="0" applyAlignment="0" applyProtection="0">
      <alignment vertical="center"/>
    </xf>
    <xf numFmtId="0" fontId="42" fillId="10" borderId="0" applyNumberFormat="0" applyBorder="0" applyAlignment="0" applyProtection="0">
      <alignment vertical="center"/>
    </xf>
    <xf numFmtId="0" fontId="42" fillId="10" borderId="0" applyNumberFormat="0" applyBorder="0" applyAlignment="0" applyProtection="0">
      <alignment vertical="center"/>
    </xf>
    <xf numFmtId="0" fontId="42" fillId="10" borderId="0" applyNumberFormat="0" applyBorder="0" applyAlignment="0" applyProtection="0">
      <alignment vertical="center"/>
    </xf>
    <xf numFmtId="0" fontId="42" fillId="10" borderId="0" applyNumberFormat="0" applyBorder="0" applyAlignment="0" applyProtection="0">
      <alignment vertical="center"/>
    </xf>
    <xf numFmtId="0" fontId="42" fillId="10" borderId="0" applyNumberFormat="0" applyBorder="0" applyAlignment="0" applyProtection="0">
      <alignment vertical="center"/>
    </xf>
    <xf numFmtId="0" fontId="42" fillId="10" borderId="0" applyNumberFormat="0" applyBorder="0" applyAlignment="0" applyProtection="0">
      <alignment vertical="center"/>
    </xf>
    <xf numFmtId="0" fontId="42" fillId="10" borderId="0" applyNumberFormat="0" applyBorder="0" applyAlignment="0" applyProtection="0">
      <alignment vertical="center"/>
    </xf>
    <xf numFmtId="0" fontId="42" fillId="10" borderId="0" applyNumberFormat="0" applyBorder="0" applyAlignment="0" applyProtection="0">
      <alignment vertical="center"/>
    </xf>
    <xf numFmtId="0" fontId="42" fillId="10" borderId="0" applyNumberFormat="0" applyBorder="0" applyAlignment="0" applyProtection="0">
      <alignment vertical="center"/>
    </xf>
    <xf numFmtId="0" fontId="42" fillId="10" borderId="0" applyNumberFormat="0" applyBorder="0" applyAlignment="0" applyProtection="0">
      <alignment vertical="center"/>
    </xf>
    <xf numFmtId="0" fontId="42" fillId="10" borderId="0" applyNumberFormat="0" applyBorder="0" applyAlignment="0" applyProtection="0">
      <alignment vertical="center"/>
    </xf>
    <xf numFmtId="0" fontId="42" fillId="10" borderId="0" applyNumberFormat="0" applyBorder="0" applyAlignment="0" applyProtection="0">
      <alignment vertical="center"/>
    </xf>
    <xf numFmtId="0" fontId="42" fillId="10" borderId="0" applyNumberFormat="0" applyBorder="0" applyAlignment="0" applyProtection="0">
      <alignment vertical="center"/>
    </xf>
    <xf numFmtId="0" fontId="42" fillId="10" borderId="0" applyNumberFormat="0" applyBorder="0" applyAlignment="0" applyProtection="0">
      <alignment vertical="center"/>
    </xf>
    <xf numFmtId="0" fontId="42" fillId="10" borderId="0" applyNumberFormat="0" applyBorder="0" applyAlignment="0" applyProtection="0">
      <alignment vertical="center"/>
    </xf>
    <xf numFmtId="0" fontId="42" fillId="10" borderId="0" applyNumberFormat="0" applyBorder="0" applyAlignment="0" applyProtection="0">
      <alignment vertical="center"/>
    </xf>
    <xf numFmtId="0" fontId="42" fillId="10" borderId="0" applyNumberFormat="0" applyBorder="0" applyAlignment="0" applyProtection="0">
      <alignment vertical="center"/>
    </xf>
    <xf numFmtId="0" fontId="42" fillId="10" borderId="0" applyNumberFormat="0" applyBorder="0" applyAlignment="0" applyProtection="0">
      <alignment vertical="center"/>
    </xf>
    <xf numFmtId="0" fontId="42" fillId="10" borderId="0" applyNumberFormat="0" applyBorder="0" applyAlignment="0" applyProtection="0">
      <alignment vertical="center"/>
    </xf>
    <xf numFmtId="0" fontId="42" fillId="10" borderId="0" applyNumberFormat="0" applyBorder="0" applyAlignment="0" applyProtection="0">
      <alignment vertical="center"/>
    </xf>
    <xf numFmtId="0" fontId="42" fillId="10" borderId="0" applyNumberFormat="0" applyBorder="0" applyAlignment="0" applyProtection="0">
      <alignment vertical="center"/>
    </xf>
    <xf numFmtId="0" fontId="42" fillId="10" borderId="0" applyNumberFormat="0" applyBorder="0" applyAlignment="0" applyProtection="0">
      <alignment vertical="center"/>
    </xf>
    <xf numFmtId="0" fontId="42" fillId="10" borderId="0" applyNumberFormat="0" applyBorder="0" applyAlignment="0" applyProtection="0">
      <alignment vertical="center"/>
    </xf>
    <xf numFmtId="0" fontId="42" fillId="10" borderId="0" applyNumberFormat="0" applyBorder="0" applyAlignment="0" applyProtection="0">
      <alignment vertical="center"/>
    </xf>
    <xf numFmtId="0" fontId="42" fillId="10" borderId="0" applyNumberFormat="0" applyBorder="0" applyAlignment="0" applyProtection="0">
      <alignment vertical="center"/>
    </xf>
    <xf numFmtId="0" fontId="42" fillId="10" borderId="0" applyNumberFormat="0" applyBorder="0" applyAlignment="0" applyProtection="0">
      <alignment vertical="center"/>
    </xf>
    <xf numFmtId="0" fontId="42"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42" fillId="10" borderId="0" applyNumberFormat="0" applyBorder="0" applyAlignment="0" applyProtection="0">
      <alignment vertical="center"/>
    </xf>
    <xf numFmtId="0" fontId="37" fillId="10"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42"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42" fillId="25" borderId="0" applyNumberFormat="0" applyBorder="0" applyAlignment="0" applyProtection="0">
      <alignment vertical="center"/>
    </xf>
    <xf numFmtId="0" fontId="37"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42" fillId="25" borderId="0" applyNumberFormat="0" applyBorder="0" applyAlignment="0" applyProtection="0">
      <alignment vertical="center"/>
    </xf>
    <xf numFmtId="0" fontId="37" fillId="25" borderId="0" applyNumberFormat="0" applyBorder="0" applyAlignment="0" applyProtection="0">
      <alignment vertical="center"/>
    </xf>
    <xf numFmtId="0" fontId="63" fillId="3" borderId="0" applyNumberFormat="0" applyBorder="0" applyAlignment="0" applyProtection="0">
      <alignment vertical="center"/>
    </xf>
    <xf numFmtId="0" fontId="63" fillId="3" borderId="0" applyNumberFormat="0" applyBorder="0" applyAlignment="0" applyProtection="0">
      <alignment vertical="center"/>
    </xf>
    <xf numFmtId="0" fontId="63" fillId="3" borderId="0" applyNumberFormat="0" applyBorder="0" applyAlignment="0" applyProtection="0">
      <alignment vertical="center"/>
    </xf>
    <xf numFmtId="0" fontId="63" fillId="3" borderId="0" applyNumberFormat="0" applyBorder="0" applyAlignment="0" applyProtection="0">
      <alignment vertical="center"/>
    </xf>
    <xf numFmtId="0" fontId="63" fillId="3" borderId="0" applyNumberFormat="0" applyBorder="0" applyAlignment="0" applyProtection="0">
      <alignment vertical="center"/>
    </xf>
    <xf numFmtId="0" fontId="63" fillId="3" borderId="0" applyNumberFormat="0" applyBorder="0" applyAlignment="0" applyProtection="0">
      <alignment vertical="center"/>
    </xf>
    <xf numFmtId="0" fontId="63" fillId="3" borderId="0" applyNumberFormat="0" applyBorder="0" applyAlignment="0" applyProtection="0">
      <alignment vertical="center"/>
    </xf>
    <xf numFmtId="0" fontId="63" fillId="3" borderId="0" applyNumberFormat="0" applyBorder="0" applyAlignment="0" applyProtection="0">
      <alignment vertical="center"/>
    </xf>
    <xf numFmtId="0" fontId="63" fillId="3" borderId="0" applyNumberFormat="0" applyBorder="0" applyAlignment="0" applyProtection="0">
      <alignment vertical="center"/>
    </xf>
    <xf numFmtId="0" fontId="63" fillId="3" borderId="0" applyNumberFormat="0" applyBorder="0" applyAlignment="0" applyProtection="0">
      <alignment vertical="center"/>
    </xf>
    <xf numFmtId="0" fontId="63" fillId="3" borderId="0" applyNumberFormat="0" applyBorder="0" applyAlignment="0" applyProtection="0">
      <alignment vertical="center"/>
    </xf>
    <xf numFmtId="0" fontId="63" fillId="3" borderId="0" applyNumberFormat="0" applyBorder="0" applyAlignment="0" applyProtection="0">
      <alignment vertical="center"/>
    </xf>
    <xf numFmtId="0" fontId="63" fillId="3" borderId="0" applyNumberFormat="0" applyBorder="0" applyAlignment="0" applyProtection="0">
      <alignment vertical="center"/>
    </xf>
    <xf numFmtId="0" fontId="63" fillId="3" borderId="0" applyNumberFormat="0" applyBorder="0" applyAlignment="0" applyProtection="0">
      <alignment vertical="center"/>
    </xf>
    <xf numFmtId="0" fontId="63" fillId="3" borderId="0" applyNumberFormat="0" applyBorder="0" applyAlignment="0" applyProtection="0">
      <alignment vertical="center"/>
    </xf>
    <xf numFmtId="0" fontId="63" fillId="3" borderId="0" applyNumberFormat="0" applyBorder="0" applyAlignment="0" applyProtection="0">
      <alignment vertical="center"/>
    </xf>
    <xf numFmtId="0" fontId="63" fillId="3" borderId="0" applyNumberFormat="0" applyBorder="0" applyAlignment="0" applyProtection="0">
      <alignment vertical="center"/>
    </xf>
    <xf numFmtId="0" fontId="63" fillId="3" borderId="0" applyNumberFormat="0" applyBorder="0" applyAlignment="0" applyProtection="0">
      <alignment vertical="center"/>
    </xf>
    <xf numFmtId="0" fontId="63" fillId="3" borderId="0" applyNumberFormat="0" applyBorder="0" applyAlignment="0" applyProtection="0">
      <alignment vertical="center"/>
    </xf>
    <xf numFmtId="0" fontId="63" fillId="3" borderId="0" applyNumberFormat="0" applyBorder="0" applyAlignment="0" applyProtection="0">
      <alignment vertical="center"/>
    </xf>
    <xf numFmtId="0" fontId="63" fillId="3" borderId="0" applyNumberFormat="0" applyBorder="0" applyAlignment="0" applyProtection="0">
      <alignment vertical="center"/>
    </xf>
    <xf numFmtId="0" fontId="63" fillId="3" borderId="0" applyNumberFormat="0" applyBorder="0" applyAlignment="0" applyProtection="0">
      <alignment vertical="center"/>
    </xf>
    <xf numFmtId="0" fontId="63" fillId="3" borderId="0" applyNumberFormat="0" applyBorder="0" applyAlignment="0" applyProtection="0">
      <alignment vertical="center"/>
    </xf>
    <xf numFmtId="0" fontId="63" fillId="3" borderId="0" applyNumberFormat="0" applyBorder="0" applyAlignment="0" applyProtection="0">
      <alignment vertical="center"/>
    </xf>
    <xf numFmtId="0" fontId="63" fillId="3" borderId="0" applyNumberFormat="0" applyBorder="0" applyAlignment="0" applyProtection="0">
      <alignment vertical="center"/>
    </xf>
    <xf numFmtId="0" fontId="63" fillId="3" borderId="0" applyNumberFormat="0" applyBorder="0" applyAlignment="0" applyProtection="0">
      <alignment vertical="center"/>
    </xf>
    <xf numFmtId="0" fontId="63" fillId="3" borderId="0" applyNumberFormat="0" applyBorder="0" applyAlignment="0" applyProtection="0">
      <alignment vertical="center"/>
    </xf>
    <xf numFmtId="0" fontId="63" fillId="3" borderId="0" applyNumberFormat="0" applyBorder="0" applyAlignment="0" applyProtection="0">
      <alignment vertical="center"/>
    </xf>
    <xf numFmtId="0" fontId="63" fillId="3" borderId="0" applyNumberFormat="0" applyBorder="0" applyAlignment="0" applyProtection="0">
      <alignment vertical="center"/>
    </xf>
    <xf numFmtId="0" fontId="63" fillId="3" borderId="0" applyNumberFormat="0" applyBorder="0" applyAlignment="0" applyProtection="0">
      <alignment vertical="center"/>
    </xf>
    <xf numFmtId="0" fontId="63" fillId="3" borderId="0" applyNumberFormat="0" applyBorder="0" applyAlignment="0" applyProtection="0">
      <alignment vertical="center"/>
    </xf>
    <xf numFmtId="0" fontId="63" fillId="3" borderId="0" applyNumberFormat="0" applyBorder="0" applyAlignment="0" applyProtection="0">
      <alignment vertical="center"/>
    </xf>
    <xf numFmtId="0" fontId="63" fillId="3" borderId="0" applyNumberFormat="0" applyBorder="0" applyAlignment="0" applyProtection="0">
      <alignment vertical="center"/>
    </xf>
    <xf numFmtId="0" fontId="63" fillId="3" borderId="0" applyNumberFormat="0" applyBorder="0" applyAlignment="0" applyProtection="0">
      <alignment vertical="center"/>
    </xf>
    <xf numFmtId="0" fontId="63" fillId="3" borderId="0" applyNumberFormat="0" applyBorder="0" applyAlignment="0" applyProtection="0">
      <alignment vertical="center"/>
    </xf>
    <xf numFmtId="0" fontId="63" fillId="3" borderId="0" applyNumberFormat="0" applyBorder="0" applyAlignment="0" applyProtection="0">
      <alignment vertical="center"/>
    </xf>
    <xf numFmtId="0" fontId="63" fillId="3" borderId="0" applyNumberFormat="0" applyBorder="0" applyAlignment="0" applyProtection="0">
      <alignment vertical="center"/>
    </xf>
    <xf numFmtId="0" fontId="63" fillId="3" borderId="0" applyNumberFormat="0" applyBorder="0" applyAlignment="0" applyProtection="0">
      <alignment vertical="center"/>
    </xf>
    <xf numFmtId="0" fontId="63" fillId="3" borderId="0" applyNumberFormat="0" applyBorder="0" applyAlignment="0" applyProtection="0">
      <alignment vertical="center"/>
    </xf>
    <xf numFmtId="0" fontId="63" fillId="3" borderId="0" applyNumberFormat="0" applyBorder="0" applyAlignment="0" applyProtection="0">
      <alignment vertical="center"/>
    </xf>
    <xf numFmtId="0" fontId="63" fillId="3" borderId="0" applyNumberFormat="0" applyBorder="0" applyAlignment="0" applyProtection="0">
      <alignment vertical="center"/>
    </xf>
    <xf numFmtId="0" fontId="63" fillId="3" borderId="0" applyNumberFormat="0" applyBorder="0" applyAlignment="0" applyProtection="0">
      <alignment vertical="center"/>
    </xf>
    <xf numFmtId="0" fontId="63" fillId="3" borderId="0" applyNumberFormat="0" applyBorder="0" applyAlignment="0" applyProtection="0">
      <alignment vertical="center"/>
    </xf>
    <xf numFmtId="0" fontId="63" fillId="3" borderId="0" applyNumberFormat="0" applyBorder="0" applyAlignment="0" applyProtection="0">
      <alignment vertical="center"/>
    </xf>
    <xf numFmtId="0" fontId="63" fillId="3" borderId="0" applyNumberFormat="0" applyBorder="0" applyAlignment="0" applyProtection="0">
      <alignment vertical="center"/>
    </xf>
    <xf numFmtId="0" fontId="63" fillId="3" borderId="0" applyNumberFormat="0" applyBorder="0" applyAlignment="0" applyProtection="0">
      <alignment vertical="center"/>
    </xf>
    <xf numFmtId="0" fontId="63" fillId="3" borderId="0" applyNumberFormat="0" applyBorder="0" applyAlignment="0" applyProtection="0">
      <alignment vertical="center"/>
    </xf>
    <xf numFmtId="0" fontId="63" fillId="3" borderId="0" applyNumberFormat="0" applyBorder="0" applyAlignment="0" applyProtection="0">
      <alignment vertical="center"/>
    </xf>
    <xf numFmtId="0" fontId="63" fillId="3" borderId="0" applyNumberFormat="0" applyBorder="0" applyAlignment="0" applyProtection="0">
      <alignment vertical="center"/>
    </xf>
    <xf numFmtId="0" fontId="63" fillId="3" borderId="0" applyNumberFormat="0" applyBorder="0" applyAlignment="0" applyProtection="0">
      <alignment vertical="center"/>
    </xf>
    <xf numFmtId="0" fontId="63" fillId="3" borderId="0" applyNumberFormat="0" applyBorder="0" applyAlignment="0" applyProtection="0">
      <alignment vertical="center"/>
    </xf>
    <xf numFmtId="0" fontId="63" fillId="3" borderId="0" applyNumberFormat="0" applyBorder="0" applyAlignment="0" applyProtection="0">
      <alignment vertical="center"/>
    </xf>
    <xf numFmtId="0" fontId="46" fillId="12" borderId="11" applyNumberFormat="0" applyAlignment="0" applyProtection="0">
      <alignment vertical="center"/>
    </xf>
    <xf numFmtId="0" fontId="46" fillId="12" borderId="11" applyNumberFormat="0" applyAlignment="0" applyProtection="0">
      <alignment vertical="center"/>
    </xf>
    <xf numFmtId="0" fontId="46" fillId="12" borderId="11" applyNumberFormat="0" applyAlignment="0" applyProtection="0">
      <alignment vertical="center"/>
    </xf>
    <xf numFmtId="0" fontId="46" fillId="12" borderId="11" applyNumberFormat="0" applyAlignment="0" applyProtection="0">
      <alignment vertical="center"/>
    </xf>
    <xf numFmtId="0" fontId="46" fillId="12" borderId="11" applyNumberFormat="0" applyAlignment="0" applyProtection="0">
      <alignment vertical="center"/>
    </xf>
    <xf numFmtId="0" fontId="46" fillId="12" borderId="11" applyNumberFormat="0" applyAlignment="0" applyProtection="0">
      <alignment vertical="center"/>
    </xf>
    <xf numFmtId="0" fontId="46" fillId="12" borderId="11" applyNumberFormat="0" applyAlignment="0" applyProtection="0">
      <alignment vertical="center"/>
    </xf>
    <xf numFmtId="0" fontId="46" fillId="12" borderId="11" applyNumberFormat="0" applyAlignment="0" applyProtection="0">
      <alignment vertical="center"/>
    </xf>
    <xf numFmtId="0" fontId="46" fillId="17" borderId="11" applyNumberFormat="0" applyAlignment="0" applyProtection="0">
      <alignment vertical="center"/>
    </xf>
    <xf numFmtId="0" fontId="46" fillId="17" borderId="11" applyNumberFormat="0" applyAlignment="0" applyProtection="0">
      <alignment vertical="center"/>
    </xf>
    <xf numFmtId="0" fontId="46" fillId="17" borderId="11" applyNumberFormat="0" applyAlignment="0" applyProtection="0">
      <alignment vertical="center"/>
    </xf>
    <xf numFmtId="0" fontId="46" fillId="17" borderId="11" applyNumberFormat="0" applyAlignment="0" applyProtection="0">
      <alignment vertical="center"/>
    </xf>
    <xf numFmtId="0" fontId="46" fillId="17" borderId="11" applyNumberFormat="0" applyAlignment="0" applyProtection="0">
      <alignment vertical="center"/>
    </xf>
    <xf numFmtId="0" fontId="46" fillId="17" borderId="11" applyNumberFormat="0" applyAlignment="0" applyProtection="0">
      <alignment vertical="center"/>
    </xf>
    <xf numFmtId="0" fontId="46" fillId="17" borderId="11" applyNumberFormat="0" applyAlignment="0" applyProtection="0">
      <alignment vertical="center"/>
    </xf>
    <xf numFmtId="0" fontId="46" fillId="17" borderId="11" applyNumberFormat="0" applyAlignment="0" applyProtection="0">
      <alignment vertical="center"/>
    </xf>
    <xf numFmtId="0" fontId="46" fillId="17" borderId="11" applyNumberFormat="0" applyAlignment="0" applyProtection="0">
      <alignment vertical="center"/>
    </xf>
    <xf numFmtId="0" fontId="46" fillId="17" borderId="11" applyNumberFormat="0" applyAlignment="0" applyProtection="0">
      <alignment vertical="center"/>
    </xf>
    <xf numFmtId="0" fontId="46" fillId="17" borderId="11" applyNumberFormat="0" applyAlignment="0" applyProtection="0">
      <alignment vertical="center"/>
    </xf>
    <xf numFmtId="0" fontId="46" fillId="17" borderId="11" applyNumberFormat="0" applyAlignment="0" applyProtection="0">
      <alignment vertical="center"/>
    </xf>
    <xf numFmtId="0" fontId="46" fillId="12" borderId="11" applyNumberFormat="0" applyAlignment="0" applyProtection="0">
      <alignment vertical="center"/>
    </xf>
    <xf numFmtId="0" fontId="46" fillId="17" borderId="11" applyNumberFormat="0" applyAlignment="0" applyProtection="0">
      <alignment vertical="center"/>
    </xf>
    <xf numFmtId="0" fontId="46" fillId="12" borderId="11" applyNumberFormat="0" applyAlignment="0" applyProtection="0">
      <alignment vertical="center"/>
    </xf>
    <xf numFmtId="0" fontId="46" fillId="12" borderId="11" applyNumberFormat="0" applyAlignment="0" applyProtection="0">
      <alignment vertical="center"/>
    </xf>
    <xf numFmtId="0" fontId="46" fillId="12" borderId="11" applyNumberFormat="0" applyAlignment="0" applyProtection="0">
      <alignment vertical="center"/>
    </xf>
    <xf numFmtId="0" fontId="46" fillId="12" borderId="11" applyNumberFormat="0" applyAlignment="0" applyProtection="0">
      <alignment vertical="center"/>
    </xf>
    <xf numFmtId="0" fontId="46" fillId="12" borderId="11" applyNumberFormat="0" applyAlignment="0" applyProtection="0">
      <alignment vertical="center"/>
    </xf>
    <xf numFmtId="0" fontId="46" fillId="12" borderId="11" applyNumberFormat="0" applyAlignment="0" applyProtection="0">
      <alignment vertical="center"/>
    </xf>
    <xf numFmtId="0" fontId="46" fillId="12" borderId="11" applyNumberFormat="0" applyAlignment="0" applyProtection="0">
      <alignment vertical="center"/>
    </xf>
    <xf numFmtId="0" fontId="46" fillId="12" borderId="11" applyNumberFormat="0" applyAlignment="0" applyProtection="0">
      <alignment vertical="center"/>
    </xf>
    <xf numFmtId="0" fontId="46" fillId="12" borderId="11" applyNumberFormat="0" applyAlignment="0" applyProtection="0">
      <alignment vertical="center"/>
    </xf>
    <xf numFmtId="0" fontId="46" fillId="12" borderId="11" applyNumberFormat="0" applyAlignment="0" applyProtection="0">
      <alignment vertical="center"/>
    </xf>
    <xf numFmtId="0" fontId="46" fillId="12" borderId="11" applyNumberFormat="0" applyAlignment="0" applyProtection="0">
      <alignment vertical="center"/>
    </xf>
    <xf numFmtId="0" fontId="46" fillId="12" borderId="11" applyNumberFormat="0" applyAlignment="0" applyProtection="0">
      <alignment vertical="center"/>
    </xf>
    <xf numFmtId="0" fontId="46" fillId="12" borderId="11" applyNumberFormat="0" applyAlignment="0" applyProtection="0">
      <alignment vertical="center"/>
    </xf>
    <xf numFmtId="0" fontId="46" fillId="12" borderId="11" applyNumberFormat="0" applyAlignment="0" applyProtection="0">
      <alignment vertical="center"/>
    </xf>
    <xf numFmtId="0" fontId="46" fillId="12" borderId="11" applyNumberFormat="0" applyAlignment="0" applyProtection="0">
      <alignment vertical="center"/>
    </xf>
    <xf numFmtId="0" fontId="46" fillId="12" borderId="11" applyNumberFormat="0" applyAlignment="0" applyProtection="0">
      <alignment vertical="center"/>
    </xf>
    <xf numFmtId="0" fontId="46" fillId="12" borderId="11" applyNumberFormat="0" applyAlignment="0" applyProtection="0">
      <alignment vertical="center"/>
    </xf>
    <xf numFmtId="0" fontId="46" fillId="12" borderId="11" applyNumberFormat="0" applyAlignment="0" applyProtection="0">
      <alignment vertical="center"/>
    </xf>
    <xf numFmtId="0" fontId="46" fillId="12" borderId="11" applyNumberFormat="0" applyAlignment="0" applyProtection="0">
      <alignment vertical="center"/>
    </xf>
    <xf numFmtId="0" fontId="46" fillId="12" borderId="11" applyNumberFormat="0" applyAlignment="0" applyProtection="0">
      <alignment vertical="center"/>
    </xf>
    <xf numFmtId="0" fontId="46" fillId="12" borderId="11" applyNumberFormat="0" applyAlignment="0" applyProtection="0">
      <alignment vertical="center"/>
    </xf>
    <xf numFmtId="0" fontId="46" fillId="12" borderId="11" applyNumberFormat="0" applyAlignment="0" applyProtection="0">
      <alignment vertical="center"/>
    </xf>
    <xf numFmtId="0" fontId="46" fillId="12" borderId="11" applyNumberFormat="0" applyAlignment="0" applyProtection="0">
      <alignment vertical="center"/>
    </xf>
    <xf numFmtId="0" fontId="46" fillId="12" borderId="11" applyNumberFormat="0" applyAlignment="0" applyProtection="0">
      <alignment vertical="center"/>
    </xf>
    <xf numFmtId="0" fontId="46" fillId="12" borderId="11" applyNumberFormat="0" applyAlignment="0" applyProtection="0">
      <alignment vertical="center"/>
    </xf>
    <xf numFmtId="0" fontId="46" fillId="12" borderId="11" applyNumberFormat="0" applyAlignment="0" applyProtection="0">
      <alignment vertical="center"/>
    </xf>
    <xf numFmtId="0" fontId="46" fillId="12" borderId="11" applyNumberFormat="0" applyAlignment="0" applyProtection="0">
      <alignment vertical="center"/>
    </xf>
    <xf numFmtId="0" fontId="46" fillId="12" borderId="11" applyNumberFormat="0" applyAlignment="0" applyProtection="0">
      <alignment vertical="center"/>
    </xf>
    <xf numFmtId="0" fontId="46" fillId="12" borderId="11" applyNumberFormat="0" applyAlignment="0" applyProtection="0">
      <alignment vertical="center"/>
    </xf>
    <xf numFmtId="0" fontId="46" fillId="12" borderId="11" applyNumberFormat="0" applyAlignment="0" applyProtection="0">
      <alignment vertical="center"/>
    </xf>
    <xf numFmtId="0" fontId="46" fillId="12" borderId="11" applyNumberFormat="0" applyAlignment="0" applyProtection="0">
      <alignment vertical="center"/>
    </xf>
    <xf numFmtId="0" fontId="38" fillId="4" borderId="7" applyNumberFormat="0" applyAlignment="0" applyProtection="0">
      <alignment vertical="center"/>
    </xf>
    <xf numFmtId="0" fontId="38" fillId="4" borderId="7" applyNumberFormat="0" applyAlignment="0" applyProtection="0">
      <alignment vertical="center"/>
    </xf>
    <xf numFmtId="0" fontId="38" fillId="4" borderId="7" applyNumberFormat="0" applyAlignment="0" applyProtection="0">
      <alignment vertical="center"/>
    </xf>
    <xf numFmtId="0" fontId="38" fillId="4" borderId="7" applyNumberFormat="0" applyAlignment="0" applyProtection="0">
      <alignment vertical="center"/>
    </xf>
    <xf numFmtId="0" fontId="38" fillId="4" borderId="7" applyNumberFormat="0" applyAlignment="0" applyProtection="0">
      <alignment vertical="center"/>
    </xf>
    <xf numFmtId="0" fontId="38" fillId="4" borderId="7" applyNumberFormat="0" applyAlignment="0" applyProtection="0">
      <alignment vertical="center"/>
    </xf>
    <xf numFmtId="0" fontId="38" fillId="4" borderId="7" applyNumberFormat="0" applyAlignment="0" applyProtection="0">
      <alignment vertical="center"/>
    </xf>
    <xf numFmtId="0" fontId="38" fillId="4" borderId="7" applyNumberFormat="0" applyAlignment="0" applyProtection="0">
      <alignment vertical="center"/>
    </xf>
    <xf numFmtId="0" fontId="38" fillId="4" borderId="7" applyNumberFormat="0" applyAlignment="0" applyProtection="0">
      <alignment vertical="center"/>
    </xf>
    <xf numFmtId="0" fontId="38" fillId="4" borderId="7" applyNumberFormat="0" applyAlignment="0" applyProtection="0">
      <alignment vertical="center"/>
    </xf>
    <xf numFmtId="0" fontId="38" fillId="4" borderId="7" applyNumberFormat="0" applyAlignment="0" applyProtection="0">
      <alignment vertical="center"/>
    </xf>
    <xf numFmtId="0" fontId="38" fillId="4" borderId="7" applyNumberFormat="0" applyAlignment="0" applyProtection="0">
      <alignment vertical="center"/>
    </xf>
    <xf numFmtId="0" fontId="38" fillId="4" borderId="7" applyNumberFormat="0" applyAlignment="0" applyProtection="0">
      <alignment vertical="center"/>
    </xf>
    <xf numFmtId="0" fontId="38" fillId="4" borderId="7" applyNumberFormat="0" applyAlignment="0" applyProtection="0">
      <alignment vertical="center"/>
    </xf>
    <xf numFmtId="0" fontId="38" fillId="4" borderId="7" applyNumberFormat="0" applyAlignment="0" applyProtection="0">
      <alignment vertical="center"/>
    </xf>
    <xf numFmtId="0" fontId="38" fillId="4" borderId="7" applyNumberFormat="0" applyAlignment="0" applyProtection="0">
      <alignment vertical="center"/>
    </xf>
    <xf numFmtId="0" fontId="38" fillId="4" borderId="7" applyNumberFormat="0" applyAlignment="0" applyProtection="0">
      <alignment vertical="center"/>
    </xf>
    <xf numFmtId="0" fontId="38" fillId="4" borderId="7" applyNumberFormat="0" applyAlignment="0" applyProtection="0">
      <alignment vertical="center"/>
    </xf>
    <xf numFmtId="0" fontId="38" fillId="4" borderId="7" applyNumberFormat="0" applyAlignment="0" applyProtection="0">
      <alignment vertical="center"/>
    </xf>
    <xf numFmtId="0" fontId="38" fillId="4" borderId="7" applyNumberFormat="0" applyAlignment="0" applyProtection="0">
      <alignment vertical="center"/>
    </xf>
    <xf numFmtId="0" fontId="38" fillId="4" borderId="7" applyNumberFormat="0" applyAlignment="0" applyProtection="0">
      <alignment vertical="center"/>
    </xf>
    <xf numFmtId="0" fontId="38" fillId="4" borderId="7" applyNumberFormat="0" applyAlignment="0" applyProtection="0">
      <alignment vertical="center"/>
    </xf>
    <xf numFmtId="0" fontId="38" fillId="4" borderId="7" applyNumberFormat="0" applyAlignment="0" applyProtection="0">
      <alignment vertical="center"/>
    </xf>
    <xf numFmtId="0" fontId="38" fillId="4" borderId="7" applyNumberFormat="0" applyAlignment="0" applyProtection="0">
      <alignment vertical="center"/>
    </xf>
    <xf numFmtId="0" fontId="38" fillId="4" borderId="7" applyNumberFormat="0" applyAlignment="0" applyProtection="0">
      <alignment vertical="center"/>
    </xf>
    <xf numFmtId="0" fontId="38" fillId="4" borderId="7" applyNumberFormat="0" applyAlignment="0" applyProtection="0">
      <alignment vertical="center"/>
    </xf>
    <xf numFmtId="0" fontId="38" fillId="4" borderId="7" applyNumberFormat="0" applyAlignment="0" applyProtection="0">
      <alignment vertical="center"/>
    </xf>
    <xf numFmtId="0" fontId="38" fillId="4" borderId="7" applyNumberFormat="0" applyAlignment="0" applyProtection="0">
      <alignment vertical="center"/>
    </xf>
    <xf numFmtId="0" fontId="38" fillId="4" borderId="7" applyNumberFormat="0" applyAlignment="0" applyProtection="0">
      <alignment vertical="center"/>
    </xf>
    <xf numFmtId="0" fontId="38" fillId="4" borderId="7" applyNumberFormat="0" applyAlignment="0" applyProtection="0">
      <alignment vertical="center"/>
    </xf>
    <xf numFmtId="0" fontId="38" fillId="4" borderId="7" applyNumberFormat="0" applyAlignment="0" applyProtection="0">
      <alignment vertical="center"/>
    </xf>
    <xf numFmtId="0" fontId="38" fillId="4" borderId="7" applyNumberFormat="0" applyAlignment="0" applyProtection="0">
      <alignment vertical="center"/>
    </xf>
    <xf numFmtId="0" fontId="38" fillId="4" borderId="7" applyNumberFormat="0" applyAlignment="0" applyProtection="0">
      <alignment vertical="center"/>
    </xf>
    <xf numFmtId="0" fontId="38" fillId="4" borderId="7" applyNumberFormat="0" applyAlignment="0" applyProtection="0">
      <alignment vertical="center"/>
    </xf>
    <xf numFmtId="0" fontId="38" fillId="4" borderId="7" applyNumberFormat="0" applyAlignment="0" applyProtection="0">
      <alignment vertical="center"/>
    </xf>
    <xf numFmtId="0" fontId="38" fillId="4" borderId="7" applyNumberFormat="0" applyAlignment="0" applyProtection="0">
      <alignment vertical="center"/>
    </xf>
    <xf numFmtId="0" fontId="38" fillId="4" borderId="7" applyNumberFormat="0" applyAlignment="0" applyProtection="0">
      <alignment vertical="center"/>
    </xf>
    <xf numFmtId="0" fontId="38" fillId="4" borderId="7" applyNumberFormat="0" applyAlignment="0" applyProtection="0">
      <alignment vertical="center"/>
    </xf>
    <xf numFmtId="0" fontId="38" fillId="4" borderId="7" applyNumberFormat="0" applyAlignment="0" applyProtection="0">
      <alignment vertical="center"/>
    </xf>
    <xf numFmtId="0" fontId="38" fillId="4" borderId="7" applyNumberFormat="0" applyAlignment="0" applyProtection="0">
      <alignment vertical="center"/>
    </xf>
    <xf numFmtId="0" fontId="0" fillId="5" borderId="6" applyNumberFormat="0" applyFont="0" applyAlignment="0" applyProtection="0">
      <alignment vertical="center"/>
    </xf>
    <xf numFmtId="0" fontId="38" fillId="4" borderId="7" applyNumberFormat="0" applyAlignment="0" applyProtection="0">
      <alignment vertical="center"/>
    </xf>
    <xf numFmtId="0" fontId="38" fillId="4" borderId="7" applyNumberFormat="0" applyAlignment="0" applyProtection="0">
      <alignment vertical="center"/>
    </xf>
    <xf numFmtId="0" fontId="38" fillId="4" borderId="7" applyNumberFormat="0" applyAlignment="0" applyProtection="0">
      <alignment vertical="center"/>
    </xf>
    <xf numFmtId="0" fontId="38" fillId="4" borderId="7" applyNumberFormat="0" applyAlignment="0" applyProtection="0">
      <alignment vertical="center"/>
    </xf>
    <xf numFmtId="0" fontId="38" fillId="4" borderId="7" applyNumberFormat="0" applyAlignment="0" applyProtection="0">
      <alignment vertical="center"/>
    </xf>
    <xf numFmtId="0" fontId="38" fillId="4" borderId="7" applyNumberFormat="0" applyAlignment="0" applyProtection="0">
      <alignment vertical="center"/>
    </xf>
    <xf numFmtId="0" fontId="0" fillId="5" borderId="6" applyNumberFormat="0" applyFont="0" applyAlignment="0" applyProtection="0">
      <alignment vertical="center"/>
    </xf>
    <xf numFmtId="0" fontId="38" fillId="4" borderId="7" applyNumberFormat="0" applyAlignment="0" applyProtection="0">
      <alignment vertical="center"/>
    </xf>
    <xf numFmtId="0" fontId="38" fillId="4" borderId="7" applyNumberFormat="0" applyAlignment="0" applyProtection="0">
      <alignment vertical="center"/>
    </xf>
    <xf numFmtId="1" fontId="7" fillId="0" borderId="1">
      <alignment vertical="center"/>
      <protection locked="0"/>
    </xf>
    <xf numFmtId="1" fontId="7" fillId="0" borderId="1">
      <alignment vertical="center"/>
      <protection locked="0"/>
    </xf>
    <xf numFmtId="1" fontId="7" fillId="0" borderId="1">
      <alignment vertical="center"/>
      <protection locked="0"/>
    </xf>
    <xf numFmtId="1" fontId="7" fillId="0" borderId="1">
      <alignment vertical="center"/>
      <protection locked="0"/>
    </xf>
    <xf numFmtId="1" fontId="7" fillId="0" borderId="1">
      <alignment vertical="center"/>
      <protection locked="0"/>
    </xf>
    <xf numFmtId="1" fontId="7" fillId="0" borderId="1">
      <alignment vertical="center"/>
      <protection locked="0"/>
    </xf>
    <xf numFmtId="1" fontId="7" fillId="0" borderId="1">
      <alignment vertical="center"/>
      <protection locked="0"/>
    </xf>
    <xf numFmtId="1" fontId="7" fillId="0" borderId="1">
      <alignment vertical="center"/>
      <protection locked="0"/>
    </xf>
    <xf numFmtId="1" fontId="7" fillId="0" borderId="1">
      <alignment vertical="center"/>
      <protection locked="0"/>
    </xf>
    <xf numFmtId="1" fontId="7" fillId="0" borderId="1">
      <alignment vertical="center"/>
      <protection locked="0"/>
    </xf>
    <xf numFmtId="1" fontId="7" fillId="0" borderId="1">
      <alignment vertical="center"/>
      <protection locked="0"/>
    </xf>
    <xf numFmtId="1" fontId="7" fillId="0" borderId="1">
      <alignment vertical="center"/>
      <protection locked="0"/>
    </xf>
    <xf numFmtId="1" fontId="7" fillId="0" borderId="1">
      <alignment vertical="center"/>
      <protection locked="0"/>
    </xf>
    <xf numFmtId="1" fontId="7" fillId="0" borderId="1">
      <alignment vertical="center"/>
      <protection locked="0"/>
    </xf>
    <xf numFmtId="1" fontId="7" fillId="0" borderId="1">
      <alignment vertical="center"/>
      <protection locked="0"/>
    </xf>
    <xf numFmtId="1" fontId="7" fillId="0" borderId="1">
      <alignment vertical="center"/>
      <protection locked="0"/>
    </xf>
    <xf numFmtId="0" fontId="83" fillId="0" borderId="0">
      <alignment vertical="center"/>
    </xf>
    <xf numFmtId="0" fontId="83" fillId="0" borderId="0"/>
    <xf numFmtId="186" fontId="7" fillId="0" borderId="1">
      <alignment vertical="center"/>
      <protection locked="0"/>
    </xf>
    <xf numFmtId="186" fontId="7" fillId="0" borderId="1">
      <alignment vertical="center"/>
      <protection locked="0"/>
    </xf>
    <xf numFmtId="186" fontId="7" fillId="0" borderId="1">
      <alignment vertical="center"/>
      <protection locked="0"/>
    </xf>
    <xf numFmtId="186" fontId="7" fillId="0" borderId="1">
      <alignment vertical="center"/>
      <protection locked="0"/>
    </xf>
    <xf numFmtId="186" fontId="7" fillId="0" borderId="1">
      <alignment vertical="center"/>
      <protection locked="0"/>
    </xf>
    <xf numFmtId="186" fontId="7" fillId="0" borderId="1">
      <alignment vertical="center"/>
      <protection locked="0"/>
    </xf>
    <xf numFmtId="186" fontId="7" fillId="0" borderId="1">
      <alignment vertical="center"/>
      <protection locked="0"/>
    </xf>
    <xf numFmtId="186" fontId="7" fillId="0" borderId="1">
      <alignment vertical="center"/>
      <protection locked="0"/>
    </xf>
    <xf numFmtId="186" fontId="7" fillId="0" borderId="1">
      <alignment vertical="center"/>
      <protection locked="0"/>
    </xf>
    <xf numFmtId="186" fontId="7" fillId="0" borderId="1">
      <alignment vertical="center"/>
      <protection locked="0"/>
    </xf>
    <xf numFmtId="186" fontId="7" fillId="0" borderId="1">
      <alignment vertical="center"/>
      <protection locked="0"/>
    </xf>
    <xf numFmtId="186" fontId="7" fillId="0" borderId="1">
      <alignment vertical="center"/>
      <protection locked="0"/>
    </xf>
    <xf numFmtId="0" fontId="64" fillId="0" borderId="0"/>
    <xf numFmtId="0" fontId="42" fillId="20" borderId="0" applyNumberFormat="0" applyBorder="0" applyAlignment="0" applyProtection="0">
      <alignment vertical="center"/>
    </xf>
    <xf numFmtId="0" fontId="42" fillId="10" borderId="0" applyNumberFormat="0" applyBorder="0" applyAlignment="0" applyProtection="0">
      <alignment vertical="center"/>
    </xf>
    <xf numFmtId="0" fontId="42" fillId="15" borderId="0" applyNumberFormat="0" applyBorder="0" applyAlignment="0" applyProtection="0">
      <alignment vertical="center"/>
    </xf>
    <xf numFmtId="0" fontId="42" fillId="25" borderId="0" applyNumberFormat="0" applyBorder="0" applyAlignment="0" applyProtection="0">
      <alignment vertical="center"/>
    </xf>
    <xf numFmtId="0" fontId="42" fillId="24" borderId="0" applyNumberFormat="0" applyBorder="0" applyAlignment="0" applyProtection="0">
      <alignment vertical="center"/>
    </xf>
    <xf numFmtId="0" fontId="42" fillId="21" borderId="0" applyNumberFormat="0" applyBorder="0" applyAlignment="0" applyProtection="0">
      <alignment vertical="center"/>
    </xf>
    <xf numFmtId="0" fontId="42" fillId="9" borderId="0" applyNumberFormat="0" applyBorder="0" applyAlignment="0" applyProtection="0">
      <alignment vertical="center"/>
    </xf>
    <xf numFmtId="0" fontId="42" fillId="19" borderId="0" applyNumberFormat="0" applyBorder="0" applyAlignment="0" applyProtection="0">
      <alignment vertical="center"/>
    </xf>
    <xf numFmtId="0" fontId="42" fillId="10" borderId="0" applyNumberFormat="0" applyBorder="0" applyAlignment="0" applyProtection="0">
      <alignment vertical="center"/>
    </xf>
    <xf numFmtId="0" fontId="42" fillId="20" borderId="0" applyNumberFormat="0" applyBorder="0" applyAlignment="0" applyProtection="0">
      <alignment vertical="center"/>
    </xf>
    <xf numFmtId="0" fontId="42" fillId="25" borderId="0" applyNumberFormat="0" applyBorder="0" applyAlignment="0" applyProtection="0">
      <alignment vertical="center"/>
    </xf>
    <xf numFmtId="0" fontId="42" fillId="24" borderId="0" applyNumberFormat="0" applyBorder="0" applyAlignment="0" applyProtection="0">
      <alignment vertical="center"/>
    </xf>
    <xf numFmtId="43" fontId="9" fillId="0" borderId="0" applyFont="0" applyFill="0" applyBorder="0" applyAlignment="0" applyProtection="0">
      <alignment vertical="center"/>
    </xf>
    <xf numFmtId="0" fontId="0" fillId="5" borderId="6" applyNumberFormat="0" applyFont="0" applyAlignment="0" applyProtection="0">
      <alignment vertical="center"/>
    </xf>
    <xf numFmtId="0" fontId="0" fillId="5" borderId="6" applyNumberFormat="0" applyFont="0" applyAlignment="0" applyProtection="0">
      <alignment vertical="center"/>
    </xf>
    <xf numFmtId="0" fontId="0" fillId="5" borderId="6" applyNumberFormat="0" applyFont="0" applyAlignment="0" applyProtection="0">
      <alignment vertical="center"/>
    </xf>
    <xf numFmtId="0" fontId="0" fillId="5" borderId="6" applyNumberFormat="0" applyFont="0" applyAlignment="0" applyProtection="0">
      <alignment vertical="center"/>
    </xf>
    <xf numFmtId="0" fontId="0" fillId="5" borderId="6" applyNumberFormat="0" applyFont="0" applyAlignment="0" applyProtection="0">
      <alignment vertical="center"/>
    </xf>
    <xf numFmtId="0" fontId="0" fillId="5" borderId="6" applyNumberFormat="0" applyFont="0" applyAlignment="0" applyProtection="0">
      <alignment vertical="center"/>
    </xf>
    <xf numFmtId="0" fontId="9" fillId="5" borderId="6" applyNumberFormat="0" applyFont="0" applyAlignment="0" applyProtection="0">
      <alignment vertical="center"/>
    </xf>
    <xf numFmtId="0" fontId="0" fillId="5" borderId="6" applyNumberFormat="0" applyFont="0" applyAlignment="0" applyProtection="0">
      <alignment vertical="center"/>
    </xf>
    <xf numFmtId="0" fontId="9" fillId="5" borderId="6" applyNumberFormat="0" applyFont="0" applyAlignment="0" applyProtection="0">
      <alignment vertical="center"/>
    </xf>
    <xf numFmtId="0" fontId="0" fillId="5" borderId="6" applyNumberFormat="0" applyFont="0" applyAlignment="0" applyProtection="0">
      <alignment vertical="center"/>
    </xf>
    <xf numFmtId="0" fontId="9" fillId="5" borderId="6" applyNumberFormat="0" applyFont="0" applyAlignment="0" applyProtection="0">
      <alignment vertical="center"/>
    </xf>
    <xf numFmtId="0" fontId="0" fillId="5" borderId="6" applyNumberFormat="0" applyFont="0" applyAlignment="0" applyProtection="0">
      <alignment vertical="center"/>
    </xf>
    <xf numFmtId="0" fontId="0" fillId="5" borderId="6" applyNumberFormat="0" applyFont="0" applyAlignment="0" applyProtection="0">
      <alignment vertical="center"/>
    </xf>
    <xf numFmtId="0" fontId="0" fillId="5" borderId="6" applyNumberFormat="0" applyFont="0" applyAlignment="0" applyProtection="0">
      <alignment vertical="center"/>
    </xf>
    <xf numFmtId="0" fontId="0" fillId="5" borderId="6" applyNumberFormat="0" applyFont="0" applyAlignment="0" applyProtection="0">
      <alignment vertical="center"/>
    </xf>
    <xf numFmtId="0" fontId="9" fillId="5" borderId="6" applyNumberFormat="0" applyFont="0" applyAlignment="0" applyProtection="0">
      <alignment vertical="center"/>
    </xf>
    <xf numFmtId="0" fontId="0" fillId="5" borderId="6" applyNumberFormat="0" applyFont="0" applyAlignment="0" applyProtection="0">
      <alignment vertical="center"/>
    </xf>
    <xf numFmtId="0" fontId="0" fillId="5" borderId="6" applyNumberFormat="0" applyFont="0" applyAlignment="0" applyProtection="0">
      <alignment vertical="center"/>
    </xf>
    <xf numFmtId="0" fontId="9" fillId="5" borderId="6" applyNumberFormat="0" applyFont="0" applyAlignment="0" applyProtection="0">
      <alignment vertical="center"/>
    </xf>
    <xf numFmtId="0" fontId="0" fillId="5" borderId="6" applyNumberFormat="0" applyFont="0" applyAlignment="0" applyProtection="0">
      <alignment vertical="center"/>
    </xf>
    <xf numFmtId="0" fontId="0" fillId="5" borderId="6" applyNumberFormat="0" applyFont="0" applyAlignment="0" applyProtection="0">
      <alignment vertical="center"/>
    </xf>
    <xf numFmtId="0" fontId="0" fillId="5" borderId="6" applyNumberFormat="0" applyFont="0" applyAlignment="0" applyProtection="0">
      <alignment vertical="center"/>
    </xf>
    <xf numFmtId="0" fontId="0" fillId="5" borderId="6" applyNumberFormat="0" applyFont="0" applyAlignment="0" applyProtection="0">
      <alignment vertical="center"/>
    </xf>
    <xf numFmtId="0" fontId="0" fillId="5" borderId="6" applyNumberFormat="0" applyFont="0" applyAlignment="0" applyProtection="0">
      <alignment vertical="center"/>
    </xf>
    <xf numFmtId="0" fontId="0" fillId="5" borderId="6" applyNumberFormat="0" applyFont="0" applyAlignment="0" applyProtection="0">
      <alignment vertical="center"/>
    </xf>
    <xf numFmtId="0" fontId="0" fillId="5" borderId="6" applyNumberFormat="0" applyFont="0" applyAlignment="0" applyProtection="0">
      <alignment vertical="center"/>
    </xf>
    <xf numFmtId="0" fontId="0" fillId="5" borderId="6" applyNumberFormat="0" applyFont="0" applyAlignment="0" applyProtection="0">
      <alignment vertical="center"/>
    </xf>
    <xf numFmtId="0" fontId="0" fillId="5" borderId="6" applyNumberFormat="0" applyFont="0" applyAlignment="0" applyProtection="0">
      <alignment vertical="center"/>
    </xf>
    <xf numFmtId="0" fontId="0" fillId="5" borderId="6" applyNumberFormat="0" applyFont="0" applyAlignment="0" applyProtection="0">
      <alignment vertical="center"/>
    </xf>
    <xf numFmtId="0" fontId="0" fillId="5" borderId="6" applyNumberFormat="0" applyFont="0" applyAlignment="0" applyProtection="0">
      <alignment vertical="center"/>
    </xf>
    <xf numFmtId="0" fontId="0" fillId="5" borderId="6" applyNumberFormat="0" applyFont="0" applyAlignment="0" applyProtection="0">
      <alignment vertical="center"/>
    </xf>
    <xf numFmtId="0" fontId="0" fillId="5" borderId="6" applyNumberFormat="0" applyFont="0" applyAlignment="0" applyProtection="0">
      <alignment vertical="center"/>
    </xf>
    <xf numFmtId="0" fontId="0" fillId="5" borderId="6" applyNumberFormat="0" applyFont="0" applyAlignment="0" applyProtection="0">
      <alignment vertical="center"/>
    </xf>
    <xf numFmtId="0" fontId="0" fillId="5" borderId="6" applyNumberFormat="0" applyFont="0" applyAlignment="0" applyProtection="0">
      <alignment vertical="center"/>
    </xf>
    <xf numFmtId="0" fontId="0" fillId="5" borderId="6" applyNumberFormat="0" applyFont="0" applyAlignment="0" applyProtection="0">
      <alignment vertical="center"/>
    </xf>
    <xf numFmtId="0" fontId="0" fillId="5" borderId="6" applyNumberFormat="0" applyFont="0" applyAlignment="0" applyProtection="0">
      <alignment vertical="center"/>
    </xf>
    <xf numFmtId="0" fontId="0" fillId="5" borderId="6" applyNumberFormat="0" applyFont="0" applyAlignment="0" applyProtection="0">
      <alignment vertical="center"/>
    </xf>
    <xf numFmtId="0" fontId="0" fillId="5" borderId="6" applyNumberFormat="0" applyFont="0" applyAlignment="0" applyProtection="0">
      <alignment vertical="center"/>
    </xf>
    <xf numFmtId="0" fontId="0" fillId="5" borderId="6" applyNumberFormat="0" applyFont="0" applyAlignment="0" applyProtection="0">
      <alignment vertical="center"/>
    </xf>
    <xf numFmtId="0" fontId="0" fillId="5" borderId="6" applyNumberFormat="0" applyFont="0" applyAlignment="0" applyProtection="0">
      <alignment vertical="center"/>
    </xf>
    <xf numFmtId="0" fontId="0" fillId="5" borderId="6" applyNumberFormat="0" applyFont="0" applyAlignment="0" applyProtection="0">
      <alignment vertical="center"/>
    </xf>
    <xf numFmtId="0" fontId="0" fillId="5" borderId="6" applyNumberFormat="0" applyFont="0" applyAlignment="0" applyProtection="0">
      <alignment vertical="center"/>
    </xf>
    <xf numFmtId="0" fontId="0" fillId="5" borderId="6" applyNumberFormat="0" applyFont="0" applyAlignment="0" applyProtection="0">
      <alignment vertical="center"/>
    </xf>
    <xf numFmtId="0" fontId="0" fillId="5" borderId="6" applyNumberFormat="0" applyFont="0" applyAlignment="0" applyProtection="0">
      <alignment vertical="center"/>
    </xf>
    <xf numFmtId="0" fontId="0" fillId="5" borderId="6" applyNumberFormat="0" applyFont="0" applyAlignment="0" applyProtection="0">
      <alignment vertical="center"/>
    </xf>
    <xf numFmtId="0" fontId="0" fillId="5" borderId="6" applyNumberFormat="0" applyFont="0" applyAlignment="0" applyProtection="0">
      <alignment vertical="center"/>
    </xf>
    <xf numFmtId="0" fontId="0" fillId="5" borderId="6" applyNumberFormat="0" applyFont="0" applyAlignment="0" applyProtection="0">
      <alignment vertical="center"/>
    </xf>
    <xf numFmtId="0" fontId="0" fillId="5" borderId="6" applyNumberFormat="0" applyFont="0" applyAlignment="0" applyProtection="0">
      <alignment vertical="center"/>
    </xf>
    <xf numFmtId="0" fontId="0" fillId="5" borderId="6" applyNumberFormat="0" applyFont="0" applyAlignment="0" applyProtection="0">
      <alignment vertical="center"/>
    </xf>
    <xf numFmtId="0" fontId="0" fillId="5" borderId="6" applyNumberFormat="0" applyFont="0" applyAlignment="0" applyProtection="0">
      <alignment vertical="center"/>
    </xf>
    <xf numFmtId="0" fontId="0" fillId="5" borderId="6" applyNumberFormat="0" applyFont="0" applyAlignment="0" applyProtection="0">
      <alignment vertical="center"/>
    </xf>
    <xf numFmtId="0" fontId="0" fillId="5" borderId="6" applyNumberFormat="0" applyFont="0" applyAlignment="0" applyProtection="0">
      <alignment vertical="center"/>
    </xf>
    <xf numFmtId="0" fontId="0" fillId="5" borderId="6" applyNumberFormat="0" applyFont="0" applyAlignment="0" applyProtection="0">
      <alignment vertical="center"/>
    </xf>
    <xf numFmtId="0" fontId="0" fillId="5" borderId="6" applyNumberFormat="0" applyFont="0" applyAlignment="0" applyProtection="0">
      <alignment vertical="center"/>
    </xf>
    <xf numFmtId="0" fontId="0" fillId="5" borderId="6" applyNumberFormat="0" applyFont="0" applyAlignment="0" applyProtection="0">
      <alignment vertical="center"/>
    </xf>
    <xf numFmtId="0" fontId="0" fillId="5" borderId="6" applyNumberFormat="0" applyFont="0" applyAlignment="0" applyProtection="0">
      <alignment vertical="center"/>
    </xf>
    <xf numFmtId="0" fontId="9" fillId="5" borderId="6" applyNumberFormat="0" applyFont="0" applyAlignment="0" applyProtection="0">
      <alignment vertical="center"/>
    </xf>
    <xf numFmtId="0" fontId="84" fillId="0" borderId="0"/>
    <xf numFmtId="0" fontId="0" fillId="0" borderId="0"/>
    <xf numFmtId="0" fontId="29" fillId="0" borderId="0"/>
    <xf numFmtId="0" fontId="0" fillId="0" borderId="0"/>
    <xf numFmtId="0" fontId="0" fillId="0" borderId="0"/>
  </cellStyleXfs>
  <cellXfs count="218">
    <xf numFmtId="0" fontId="0" fillId="0" borderId="0" xfId="0" applyAlignment="1">
      <alignment vertical="center"/>
    </xf>
    <xf numFmtId="0" fontId="0" fillId="0" borderId="0" xfId="3467" applyAlignment="1"/>
    <xf numFmtId="0" fontId="0" fillId="0" borderId="0" xfId="3467" applyFill="1" applyAlignment="1"/>
    <xf numFmtId="0" fontId="1" fillId="0" borderId="0" xfId="3467" applyNumberFormat="1" applyFont="1" applyFill="1" applyBorder="1" applyAlignment="1" applyProtection="1">
      <alignment horizontal="center" vertical="center"/>
    </xf>
    <xf numFmtId="0" fontId="0" fillId="0" borderId="0" xfId="3467" applyNumberFormat="1" applyFont="1" applyFill="1" applyBorder="1" applyAlignment="1" applyProtection="1"/>
    <xf numFmtId="0" fontId="2" fillId="0" borderId="0" xfId="3895" applyFont="1">
      <alignment vertical="center"/>
    </xf>
    <xf numFmtId="0" fontId="0" fillId="0" borderId="0" xfId="3895">
      <alignment vertical="center"/>
    </xf>
    <xf numFmtId="193" fontId="0" fillId="0" borderId="0" xfId="3895" applyNumberFormat="1" applyAlignment="1">
      <alignment horizontal="right" vertical="center"/>
    </xf>
    <xf numFmtId="0" fontId="3" fillId="0" borderId="1" xfId="3467" applyNumberFormat="1" applyFont="1" applyFill="1" applyBorder="1" applyAlignment="1" applyProtection="1">
      <alignment horizontal="center" vertical="center" wrapText="1"/>
    </xf>
    <xf numFmtId="193" fontId="4" fillId="0" borderId="1" xfId="3895" applyNumberFormat="1" applyFont="1" applyBorder="1" applyAlignment="1">
      <alignment horizontal="center" vertical="center" wrapText="1"/>
    </xf>
    <xf numFmtId="0" fontId="5" fillId="0" borderId="1" xfId="0" applyFont="1" applyBorder="1" applyAlignment="1">
      <alignment horizontal="center" vertical="center" wrapText="1"/>
    </xf>
    <xf numFmtId="0" fontId="6" fillId="0" borderId="1" xfId="3467" applyNumberFormat="1" applyFont="1" applyFill="1" applyBorder="1" applyAlignment="1" applyProtection="1">
      <alignment horizontal="left" vertical="center" wrapText="1"/>
    </xf>
    <xf numFmtId="176" fontId="6" fillId="0" borderId="1" xfId="3467" applyNumberFormat="1" applyFont="1" applyFill="1" applyBorder="1" applyAlignment="1" applyProtection="1">
      <alignment vertical="center" wrapText="1"/>
    </xf>
    <xf numFmtId="186" fontId="4" fillId="0" borderId="1" xfId="3073" applyNumberFormat="1" applyFont="1" applyFill="1" applyBorder="1" applyAlignment="1" applyProtection="1">
      <alignment vertical="center" wrapText="1"/>
    </xf>
    <xf numFmtId="49" fontId="7" fillId="0" borderId="1" xfId="3862" applyNumberFormat="1" applyFont="1" applyBorder="1" applyAlignment="1">
      <alignment vertical="center"/>
    </xf>
    <xf numFmtId="0" fontId="7" fillId="0" borderId="1" xfId="3467" applyFont="1" applyFill="1" applyBorder="1" applyAlignment="1">
      <alignment vertical="center"/>
    </xf>
    <xf numFmtId="0" fontId="7" fillId="0" borderId="1" xfId="3467" applyFont="1" applyBorder="1" applyAlignment="1">
      <alignment vertical="center"/>
    </xf>
    <xf numFmtId="49" fontId="7" fillId="0" borderId="1" xfId="2862" applyNumberFormat="1" applyFont="1" applyBorder="1" applyAlignment="1">
      <alignment vertical="center"/>
    </xf>
    <xf numFmtId="49" fontId="7" fillId="0" borderId="1" xfId="2866" applyNumberFormat="1" applyFont="1" applyBorder="1" applyAlignment="1">
      <alignment vertical="center"/>
    </xf>
    <xf numFmtId="49" fontId="7" fillId="0" borderId="1" xfId="3449" applyNumberFormat="1" applyFont="1" applyBorder="1" applyAlignment="1">
      <alignment vertical="center"/>
    </xf>
    <xf numFmtId="0" fontId="8" fillId="0" borderId="1" xfId="3467" applyNumberFormat="1" applyFont="1" applyFill="1" applyBorder="1" applyAlignment="1" applyProtection="1">
      <alignment horizontal="left" vertical="center" wrapText="1"/>
    </xf>
    <xf numFmtId="49" fontId="7" fillId="0" borderId="1" xfId="2871" applyNumberFormat="1" applyFont="1" applyBorder="1" applyAlignment="1">
      <alignment vertical="center"/>
    </xf>
    <xf numFmtId="0" fontId="9" fillId="0" borderId="1" xfId="3467" applyNumberFormat="1" applyFont="1" applyFill="1" applyBorder="1" applyAlignment="1" applyProtection="1">
      <alignment horizontal="left" vertical="center" wrapText="1"/>
    </xf>
    <xf numFmtId="49" fontId="7" fillId="0" borderId="1" xfId="3300" applyNumberFormat="1" applyFont="1" applyBorder="1" applyAlignment="1">
      <alignment vertical="center"/>
    </xf>
    <xf numFmtId="49" fontId="7" fillId="0" borderId="1" xfId="3863" applyNumberFormat="1" applyFont="1" applyBorder="1" applyAlignment="1">
      <alignment vertical="center"/>
    </xf>
    <xf numFmtId="49" fontId="7" fillId="0" borderId="1" xfId="2863" applyNumberFormat="1" applyFont="1" applyBorder="1" applyAlignment="1">
      <alignment vertical="center"/>
    </xf>
    <xf numFmtId="49" fontId="7" fillId="0" borderId="1" xfId="3860" applyNumberFormat="1" applyFont="1" applyBorder="1" applyAlignment="1">
      <alignment vertical="center"/>
    </xf>
    <xf numFmtId="49" fontId="7" fillId="0" borderId="1" xfId="3295" applyNumberFormat="1" applyFont="1" applyBorder="1" applyAlignment="1">
      <alignment vertical="center"/>
    </xf>
    <xf numFmtId="49" fontId="7" fillId="2" borderId="1" xfId="3862" applyNumberFormat="1" applyFont="1" applyFill="1" applyBorder="1" applyAlignment="1">
      <alignment vertical="center"/>
    </xf>
    <xf numFmtId="0" fontId="9" fillId="2" borderId="1" xfId="3467" applyNumberFormat="1" applyFont="1" applyFill="1" applyBorder="1" applyAlignment="1" applyProtection="1">
      <alignment horizontal="left" vertical="center" wrapText="1"/>
    </xf>
    <xf numFmtId="0" fontId="0" fillId="0" borderId="1" xfId="3467" applyFill="1" applyBorder="1" applyAlignment="1">
      <alignment vertical="center"/>
    </xf>
    <xf numFmtId="0" fontId="0" fillId="0" borderId="1" xfId="3467" applyBorder="1" applyAlignment="1">
      <alignment vertical="center"/>
    </xf>
    <xf numFmtId="0" fontId="10" fillId="0" borderId="0" xfId="3895" applyFont="1" applyAlignment="1">
      <alignment horizontal="center" vertical="center"/>
    </xf>
    <xf numFmtId="0" fontId="7" fillId="0" borderId="0" xfId="3895" applyFont="1">
      <alignment vertical="center"/>
    </xf>
    <xf numFmtId="0" fontId="4" fillId="0" borderId="0" xfId="3895" applyFont="1">
      <alignment vertical="center"/>
    </xf>
    <xf numFmtId="193" fontId="0" fillId="0" borderId="0" xfId="3895" applyNumberFormat="1">
      <alignment vertical="center"/>
    </xf>
    <xf numFmtId="0" fontId="11" fillId="0" borderId="0" xfId="3895" applyFont="1" applyAlignment="1">
      <alignment horizontal="center" vertical="center"/>
    </xf>
    <xf numFmtId="0" fontId="0" fillId="0" borderId="0" xfId="3895" applyFont="1">
      <alignment vertical="center"/>
    </xf>
    <xf numFmtId="0" fontId="10" fillId="0" borderId="1" xfId="3895" applyFont="1" applyBorder="1" applyAlignment="1">
      <alignment horizontal="distributed" vertical="center" wrapText="1" indent="3"/>
    </xf>
    <xf numFmtId="3" fontId="7" fillId="0" borderId="1" xfId="0" applyNumberFormat="1" applyFont="1" applyBorder="1" applyAlignment="1">
      <alignment vertical="center"/>
    </xf>
    <xf numFmtId="3" fontId="7" fillId="0" borderId="1" xfId="0" applyNumberFormat="1" applyFont="1" applyBorder="1" applyAlignment="1">
      <alignment horizontal="right" vertical="center"/>
    </xf>
    <xf numFmtId="182" fontId="7" fillId="0" borderId="1" xfId="3137" applyNumberFormat="1" applyFont="1" applyBorder="1" applyAlignment="1">
      <alignment vertical="center"/>
    </xf>
    <xf numFmtId="185" fontId="7" fillId="0" borderId="1" xfId="0" applyNumberFormat="1" applyFont="1" applyBorder="1" applyAlignment="1">
      <alignment horizontal="right" vertical="center"/>
    </xf>
    <xf numFmtId="0" fontId="12" fillId="0" borderId="0" xfId="3895" applyFont="1">
      <alignment vertical="center"/>
    </xf>
    <xf numFmtId="0" fontId="8" fillId="0" borderId="1" xfId="3467" applyNumberFormat="1" applyFont="1" applyFill="1" applyBorder="1" applyAlignment="1" applyProtection="1">
      <alignment horizontal="left" vertical="center" wrapText="1" indent="1"/>
    </xf>
    <xf numFmtId="0" fontId="9" fillId="0" borderId="1" xfId="3467" applyNumberFormat="1" applyFont="1" applyFill="1" applyBorder="1" applyAlignment="1" applyProtection="1">
      <alignment horizontal="left" vertical="center" wrapText="1" indent="1"/>
    </xf>
    <xf numFmtId="0" fontId="4" fillId="0" borderId="1" xfId="3895" applyFont="1" applyBorder="1" applyAlignment="1">
      <alignment horizontal="center" vertical="center"/>
    </xf>
    <xf numFmtId="193" fontId="4" fillId="0" borderId="1" xfId="3895" applyNumberFormat="1" applyFont="1" applyBorder="1">
      <alignment vertical="center"/>
    </xf>
    <xf numFmtId="0" fontId="4" fillId="0" borderId="1" xfId="3895" applyFont="1" applyBorder="1" applyAlignment="1">
      <alignment horizontal="distributed" vertical="center" wrapText="1" indent="3"/>
    </xf>
    <xf numFmtId="3" fontId="7" fillId="0" borderId="1" xfId="3895" applyNumberFormat="1" applyFont="1" applyBorder="1" applyAlignment="1">
      <alignment horizontal="right" vertical="center"/>
    </xf>
    <xf numFmtId="0" fontId="7" fillId="0" borderId="1" xfId="3895" applyFont="1" applyBorder="1">
      <alignment vertical="center"/>
    </xf>
    <xf numFmtId="0" fontId="7" fillId="0" borderId="1" xfId="3895" applyFont="1" applyFill="1" applyBorder="1">
      <alignment vertical="center"/>
    </xf>
    <xf numFmtId="0" fontId="13" fillId="0" borderId="0" xfId="3895" applyFont="1">
      <alignment vertical="center"/>
    </xf>
    <xf numFmtId="0" fontId="6" fillId="0" borderId="1" xfId="3467" applyNumberFormat="1" applyFont="1" applyFill="1" applyBorder="1" applyAlignment="1" applyProtection="1">
      <alignment horizontal="center" vertical="center" wrapText="1"/>
    </xf>
    <xf numFmtId="193" fontId="7" fillId="0" borderId="0" xfId="3895" applyNumberFormat="1" applyFont="1">
      <alignment vertical="center"/>
    </xf>
    <xf numFmtId="0" fontId="0" fillId="0" borderId="0" xfId="0" applyFont="1" applyAlignment="1">
      <alignment vertical="center"/>
    </xf>
    <xf numFmtId="0" fontId="1" fillId="0" borderId="0" xfId="2267" applyFont="1" applyAlignment="1">
      <alignment horizontal="center" vertical="center"/>
    </xf>
    <xf numFmtId="0" fontId="9" fillId="0" borderId="0" xfId="2267" applyFont="1" applyBorder="1">
      <alignment vertical="center"/>
    </xf>
    <xf numFmtId="0" fontId="14" fillId="0" borderId="0" xfId="2267" applyFont="1" applyBorder="1" applyAlignment="1">
      <alignment vertical="center"/>
    </xf>
    <xf numFmtId="0" fontId="14" fillId="0" borderId="0" xfId="2267" applyFont="1" applyBorder="1" applyAlignment="1">
      <alignment horizontal="right" vertical="center"/>
    </xf>
    <xf numFmtId="0" fontId="15" fillId="0" borderId="1" xfId="2267" applyFont="1" applyBorder="1" applyAlignment="1">
      <alignment horizontal="center" vertical="center" wrapText="1"/>
    </xf>
    <xf numFmtId="0" fontId="16" fillId="0" borderId="1" xfId="0" applyFont="1" applyBorder="1" applyAlignment="1">
      <alignment horizontal="center" vertical="center" wrapText="1"/>
    </xf>
    <xf numFmtId="49" fontId="12" fillId="0" borderId="1" xfId="2867" applyNumberFormat="1" applyFont="1" applyBorder="1"/>
    <xf numFmtId="0" fontId="15" fillId="0" borderId="1" xfId="2267" applyFont="1" applyBorder="1">
      <alignment vertical="center"/>
    </xf>
    <xf numFmtId="49" fontId="12" fillId="0" borderId="1" xfId="2867" applyNumberFormat="1" applyFont="1" applyBorder="1" applyAlignment="1">
      <alignment horizontal="left" indent="2"/>
    </xf>
    <xf numFmtId="0" fontId="12" fillId="0" borderId="1" xfId="0" applyFont="1" applyBorder="1" applyAlignment="1">
      <alignment vertical="center"/>
    </xf>
    <xf numFmtId="49" fontId="12" fillId="0" borderId="1" xfId="2867" applyNumberFormat="1" applyFont="1" applyBorder="1" applyAlignment="1"/>
    <xf numFmtId="10" fontId="12" fillId="0" borderId="1" xfId="35" applyNumberFormat="1" applyFont="1" applyBorder="1" applyAlignment="1">
      <alignment vertical="center"/>
    </xf>
    <xf numFmtId="0" fontId="15" fillId="0" borderId="1" xfId="2267" applyFont="1" applyBorder="1" applyAlignment="1">
      <alignment horizontal="center" vertical="center"/>
    </xf>
    <xf numFmtId="0" fontId="15" fillId="0" borderId="1" xfId="2267" applyFont="1" applyBorder="1" applyAlignment="1">
      <alignment horizontal="left" vertical="center"/>
    </xf>
    <xf numFmtId="0" fontId="9" fillId="0" borderId="0" xfId="2267" applyBorder="1">
      <alignment vertical="center"/>
    </xf>
    <xf numFmtId="0" fontId="17" fillId="0" borderId="1" xfId="2267" applyFont="1" applyBorder="1" applyAlignment="1">
      <alignment horizontal="center" vertical="center" wrapText="1"/>
    </xf>
    <xf numFmtId="10" fontId="15" fillId="0" borderId="1" xfId="35" applyNumberFormat="1" applyFont="1" applyFill="1" applyBorder="1" applyAlignment="1" applyProtection="1">
      <alignment vertical="center"/>
    </xf>
    <xf numFmtId="0" fontId="15" fillId="0" borderId="1" xfId="2267" applyFont="1" applyBorder="1" applyAlignment="1">
      <alignment vertical="center"/>
    </xf>
    <xf numFmtId="0" fontId="15" fillId="0" borderId="1" xfId="2267" applyFont="1" applyBorder="1" applyAlignment="1">
      <alignment horizontal="left" vertical="center" indent="2"/>
    </xf>
    <xf numFmtId="0" fontId="17" fillId="0" borderId="1" xfId="2267" applyFont="1" applyBorder="1" applyAlignment="1">
      <alignment horizontal="center" vertical="center"/>
    </xf>
    <xf numFmtId="0" fontId="15" fillId="2" borderId="1" xfId="2267" applyFont="1" applyFill="1" applyBorder="1">
      <alignment vertical="center"/>
    </xf>
    <xf numFmtId="0" fontId="18" fillId="0" borderId="1" xfId="2267" applyFont="1" applyBorder="1" applyAlignment="1">
      <alignment horizontal="center" vertical="center" wrapText="1"/>
    </xf>
    <xf numFmtId="0" fontId="14" fillId="0" borderId="0" xfId="2267" applyFont="1" applyBorder="1" applyAlignment="1">
      <alignment horizontal="center" vertical="center"/>
    </xf>
    <xf numFmtId="0" fontId="7" fillId="0" borderId="1" xfId="0" applyFont="1" applyBorder="1" applyAlignment="1">
      <alignment vertical="center"/>
    </xf>
    <xf numFmtId="0" fontId="7" fillId="2" borderId="1" xfId="0" applyFont="1" applyFill="1" applyBorder="1" applyAlignment="1">
      <alignment vertical="center"/>
    </xf>
    <xf numFmtId="0" fontId="4" fillId="0" borderId="1" xfId="0" applyFont="1" applyBorder="1" applyAlignment="1">
      <alignment horizontal="center" vertical="center"/>
    </xf>
    <xf numFmtId="0" fontId="10" fillId="0" borderId="0" xfId="0" applyFont="1" applyAlignment="1">
      <alignment vertical="center"/>
    </xf>
    <xf numFmtId="0" fontId="9" fillId="0" borderId="0" xfId="2267">
      <alignment vertical="center"/>
    </xf>
    <xf numFmtId="0" fontId="18" fillId="0" borderId="1" xfId="2267" applyFont="1" applyBorder="1" applyAlignment="1">
      <alignment horizontal="center" vertical="center"/>
    </xf>
    <xf numFmtId="0" fontId="19" fillId="0" borderId="2" xfId="0" applyFont="1" applyBorder="1" applyAlignment="1">
      <alignment horizontal="left" vertical="center" wrapText="1"/>
    </xf>
    <xf numFmtId="0" fontId="9" fillId="0" borderId="0" xfId="2267" applyFont="1" applyBorder="1" applyAlignment="1">
      <alignment horizontal="center" vertical="center"/>
    </xf>
    <xf numFmtId="0" fontId="20" fillId="0" borderId="1" xfId="0" applyFont="1" applyBorder="1" applyAlignment="1">
      <alignment horizontal="center" vertical="center"/>
    </xf>
    <xf numFmtId="0" fontId="9" fillId="0" borderId="0" xfId="2267" applyBorder="1" applyAlignment="1">
      <alignment horizontal="right" vertical="center"/>
    </xf>
    <xf numFmtId="3" fontId="16" fillId="0" borderId="1" xfId="3805" applyNumberFormat="1" applyFont="1" applyFill="1" applyBorder="1" applyAlignment="1" applyProtection="1">
      <alignment vertical="center"/>
    </xf>
    <xf numFmtId="0" fontId="17" fillId="0" borderId="1" xfId="2267" applyFont="1" applyBorder="1">
      <alignment vertical="center"/>
    </xf>
    <xf numFmtId="0" fontId="0" fillId="0" borderId="1" xfId="0" applyBorder="1" applyAlignment="1">
      <alignment vertical="center"/>
    </xf>
    <xf numFmtId="0" fontId="0" fillId="0" borderId="0" xfId="0" applyAlignment="1">
      <alignment horizontal="center" vertical="center"/>
    </xf>
    <xf numFmtId="0" fontId="9" fillId="0" borderId="0" xfId="2267" applyFont="1" applyBorder="1" applyAlignment="1">
      <alignment horizontal="right" vertical="center"/>
    </xf>
    <xf numFmtId="0" fontId="20" fillId="0" borderId="1" xfId="1106" applyFont="1" applyFill="1" applyBorder="1" applyAlignment="1">
      <alignment horizontal="center" vertical="center" wrapText="1"/>
    </xf>
    <xf numFmtId="0" fontId="17" fillId="0" borderId="1" xfId="2267" applyFont="1" applyBorder="1" applyAlignment="1">
      <alignment horizontal="left" vertical="center"/>
    </xf>
    <xf numFmtId="10" fontId="5" fillId="0" borderId="1" xfId="35" applyNumberFormat="1" applyFont="1" applyBorder="1" applyAlignment="1">
      <alignment horizontal="center" vertical="center" wrapText="1"/>
    </xf>
    <xf numFmtId="3" fontId="12" fillId="0" borderId="1" xfId="3856" applyNumberFormat="1" applyFont="1" applyFill="1" applyBorder="1" applyAlignment="1" applyProtection="1">
      <alignment vertical="center"/>
    </xf>
    <xf numFmtId="0" fontId="13" fillId="0" borderId="0" xfId="0" applyFont="1" applyAlignment="1">
      <alignment vertical="center"/>
    </xf>
    <xf numFmtId="10" fontId="15" fillId="0" borderId="1" xfId="35" applyNumberFormat="1" applyFont="1" applyFill="1" applyBorder="1" applyAlignment="1" applyProtection="1">
      <alignment horizontal="center" vertical="center"/>
    </xf>
    <xf numFmtId="10" fontId="17" fillId="0" borderId="1" xfId="35" applyNumberFormat="1" applyFont="1" applyFill="1" applyBorder="1" applyAlignment="1" applyProtection="1">
      <alignment horizontal="center" vertical="center"/>
    </xf>
    <xf numFmtId="0" fontId="0" fillId="0" borderId="0" xfId="0">
      <alignment vertical="center"/>
    </xf>
    <xf numFmtId="0" fontId="0" fillId="0" borderId="0" xfId="0" applyFont="1" applyBorder="1">
      <alignment vertical="center"/>
    </xf>
    <xf numFmtId="0" fontId="0" fillId="0" borderId="0" xfId="0" applyBorder="1">
      <alignment vertical="center"/>
    </xf>
    <xf numFmtId="0" fontId="21" fillId="0" borderId="0" xfId="0" applyFont="1" applyBorder="1" applyAlignment="1">
      <alignment horizontal="center" vertical="center"/>
    </xf>
    <xf numFmtId="0" fontId="0" fillId="0" borderId="0" xfId="0" applyBorder="1" applyAlignment="1">
      <alignment horizontal="right" vertical="center"/>
    </xf>
    <xf numFmtId="0" fontId="20" fillId="0" borderId="1" xfId="1640" applyFont="1" applyBorder="1" applyAlignment="1">
      <alignment horizontal="center" vertical="center"/>
    </xf>
    <xf numFmtId="0" fontId="20" fillId="0" borderId="1" xfId="0" applyFont="1" applyBorder="1" applyAlignment="1">
      <alignment horizontal="center" vertical="center" wrapText="1"/>
    </xf>
    <xf numFmtId="0" fontId="12" fillId="0" borderId="1" xfId="1107" applyFont="1" applyBorder="1" applyAlignment="1">
      <alignment horizontal="center" vertical="center"/>
    </xf>
    <xf numFmtId="179" fontId="12" fillId="0" borderId="1" xfId="1107" applyNumberFormat="1" applyFont="1" applyBorder="1" applyAlignment="1">
      <alignment vertical="center" shrinkToFit="1"/>
    </xf>
    <xf numFmtId="10" fontId="12" fillId="0" borderId="1" xfId="35" applyNumberFormat="1" applyFont="1" applyBorder="1">
      <alignment vertical="center"/>
    </xf>
    <xf numFmtId="0" fontId="12" fillId="0" borderId="1" xfId="1107" applyFont="1" applyBorder="1" applyAlignment="1">
      <alignment vertical="center"/>
    </xf>
    <xf numFmtId="179" fontId="12" fillId="0" borderId="1" xfId="1107" applyNumberFormat="1" applyFont="1" applyFill="1" applyBorder="1" applyAlignment="1">
      <alignment vertical="center" shrinkToFit="1"/>
    </xf>
    <xf numFmtId="0" fontId="12" fillId="0" borderId="1" xfId="1107" applyFont="1" applyBorder="1" applyAlignment="1">
      <alignment horizontal="left" vertical="center" wrapText="1"/>
    </xf>
    <xf numFmtId="0" fontId="22" fillId="0" borderId="0" xfId="0" applyFont="1">
      <alignment vertical="center"/>
    </xf>
    <xf numFmtId="0" fontId="23" fillId="0" borderId="0" xfId="0" applyFont="1" applyAlignment="1">
      <alignment horizontal="left" vertical="center" wrapText="1"/>
    </xf>
    <xf numFmtId="0" fontId="23" fillId="2" borderId="0" xfId="0" applyFont="1" applyFill="1" applyAlignment="1">
      <alignment horizontal="left" vertical="center" wrapText="1"/>
    </xf>
    <xf numFmtId="0" fontId="7" fillId="0" borderId="0" xfId="0" applyFont="1" applyAlignment="1">
      <alignment horizontal="center" vertical="center" wrapText="1"/>
    </xf>
    <xf numFmtId="0" fontId="7" fillId="0" borderId="0" xfId="0" applyFont="1" applyAlignment="1">
      <alignment horizontal="center" vertical="center"/>
    </xf>
    <xf numFmtId="0" fontId="0" fillId="0" borderId="0" xfId="644" applyFont="1" applyFill="1" applyAlignment="1">
      <alignment vertical="center"/>
    </xf>
    <xf numFmtId="0" fontId="11" fillId="0" borderId="0" xfId="2872" applyFont="1" applyFill="1" applyAlignment="1">
      <alignment horizontal="center" vertical="center"/>
    </xf>
    <xf numFmtId="0" fontId="0" fillId="0" borderId="0" xfId="2231" applyFont="1" applyFill="1" applyAlignment="1">
      <alignment horizontal="center" vertical="center"/>
    </xf>
    <xf numFmtId="0" fontId="7" fillId="0" borderId="0" xfId="2231" applyFont="1" applyFill="1" applyAlignment="1">
      <alignment horizontal="right" vertical="center"/>
    </xf>
    <xf numFmtId="0" fontId="4" fillId="0" borderId="1" xfId="2231" applyFont="1" applyFill="1" applyBorder="1" applyAlignment="1">
      <alignment horizontal="center" vertical="center"/>
    </xf>
    <xf numFmtId="0" fontId="7" fillId="0" borderId="1" xfId="2231" applyFont="1" applyFill="1" applyBorder="1" applyAlignment="1">
      <alignment horizontal="left" vertical="center"/>
    </xf>
    <xf numFmtId="0" fontId="7" fillId="0" borderId="1" xfId="2231" applyFont="1" applyFill="1" applyBorder="1" applyAlignment="1">
      <alignment vertical="center"/>
    </xf>
    <xf numFmtId="0" fontId="0" fillId="0" borderId="2" xfId="2231" applyFont="1" applyFill="1" applyBorder="1" applyAlignment="1">
      <alignment vertical="center" wrapText="1"/>
    </xf>
    <xf numFmtId="0" fontId="0" fillId="0" borderId="0" xfId="2872" applyFont="1" applyFill="1" applyAlignment="1">
      <alignment horizontal="center" vertical="center"/>
    </xf>
    <xf numFmtId="0" fontId="9" fillId="0" borderId="0" xfId="2267" applyFont="1" applyFill="1" applyBorder="1" applyAlignment="1">
      <alignment horizontal="right" vertical="center"/>
    </xf>
    <xf numFmtId="0" fontId="20" fillId="0" borderId="1" xfId="2872" applyFont="1" applyFill="1" applyBorder="1" applyAlignment="1">
      <alignment horizontal="center" vertical="center" wrapText="1"/>
    </xf>
    <xf numFmtId="0" fontId="17" fillId="0" borderId="1" xfId="2267" applyFont="1" applyFill="1" applyBorder="1" applyAlignment="1">
      <alignment horizontal="center" vertical="center"/>
    </xf>
    <xf numFmtId="0" fontId="20" fillId="0" borderId="1" xfId="2872" applyFont="1" applyFill="1" applyBorder="1" applyAlignment="1">
      <alignment vertical="center"/>
    </xf>
    <xf numFmtId="0" fontId="12" fillId="0" borderId="1" xfId="2872" applyFont="1" applyFill="1" applyBorder="1" applyAlignment="1">
      <alignment vertical="center"/>
    </xf>
    <xf numFmtId="0" fontId="12" fillId="0" borderId="1" xfId="2872" applyFont="1" applyFill="1" applyBorder="1" applyAlignment="1">
      <alignment horizontal="left" vertical="center" indent="1"/>
    </xf>
    <xf numFmtId="0" fontId="12" fillId="2" borderId="1" xfId="2872" applyFont="1" applyFill="1" applyBorder="1" applyAlignment="1">
      <alignment horizontal="left" vertical="center" indent="1"/>
    </xf>
    <xf numFmtId="0" fontId="22" fillId="0" borderId="2" xfId="0" applyFont="1" applyBorder="1" applyAlignment="1">
      <alignment horizontal="left" vertical="center" wrapText="1"/>
    </xf>
    <xf numFmtId="0" fontId="24" fillId="0" borderId="0" xfId="314" applyFont="1">
      <alignment vertical="center"/>
    </xf>
    <xf numFmtId="0" fontId="25" fillId="0" borderId="0" xfId="314">
      <alignment vertical="center"/>
    </xf>
    <xf numFmtId="0" fontId="25" fillId="0" borderId="0" xfId="314" applyNumberFormat="1" applyAlignment="1">
      <alignment vertical="center"/>
    </xf>
    <xf numFmtId="0" fontId="14" fillId="0" borderId="0" xfId="314" applyFont="1">
      <alignment vertical="center"/>
    </xf>
    <xf numFmtId="0" fontId="1" fillId="0" borderId="0" xfId="314" applyFont="1" applyAlignment="1">
      <alignment horizontal="center" vertical="center"/>
    </xf>
    <xf numFmtId="0" fontId="1" fillId="0" borderId="0" xfId="314" applyNumberFormat="1" applyFont="1" applyAlignment="1">
      <alignment vertical="center"/>
    </xf>
    <xf numFmtId="0" fontId="25" fillId="0" borderId="0" xfId="314" applyAlignment="1">
      <alignment horizontal="left" vertical="center" wrapText="1"/>
    </xf>
    <xf numFmtId="0" fontId="14" fillId="0" borderId="0" xfId="314" applyFont="1" applyAlignment="1">
      <alignment horizontal="right" vertical="center"/>
    </xf>
    <xf numFmtId="0" fontId="17" fillId="0" borderId="1" xfId="314" applyFont="1" applyFill="1" applyBorder="1" applyAlignment="1">
      <alignment horizontal="center" vertical="center" wrapText="1"/>
    </xf>
    <xf numFmtId="0" fontId="20" fillId="0" borderId="1" xfId="1106" applyNumberFormat="1" applyFont="1" applyFill="1" applyBorder="1" applyAlignment="1">
      <alignment horizontal="center" vertical="center" wrapText="1"/>
    </xf>
    <xf numFmtId="0" fontId="20" fillId="0" borderId="1" xfId="1106" applyNumberFormat="1" applyFont="1" applyFill="1" applyBorder="1" applyAlignment="1">
      <alignment vertical="center" wrapText="1"/>
    </xf>
    <xf numFmtId="10" fontId="20" fillId="0" borderId="1" xfId="0" applyNumberFormat="1" applyFont="1" applyBorder="1" applyAlignment="1">
      <alignment horizontal="center" vertical="center" wrapText="1"/>
    </xf>
    <xf numFmtId="49" fontId="20" fillId="0" borderId="1" xfId="2238" applyNumberFormat="1" applyFont="1" applyBorder="1" applyAlignment="1">
      <alignment horizontal="left" vertical="center" wrapText="1"/>
    </xf>
    <xf numFmtId="0" fontId="17" fillId="0" borderId="1" xfId="314" applyNumberFormat="1" applyFont="1" applyBorder="1" applyAlignment="1">
      <alignment vertical="center" wrapText="1"/>
    </xf>
    <xf numFmtId="49" fontId="12" fillId="0" borderId="1" xfId="2238" applyNumberFormat="1" applyFont="1" applyBorder="1" applyAlignment="1">
      <alignment horizontal="left" vertical="center" wrapText="1"/>
    </xf>
    <xf numFmtId="0" fontId="15" fillId="0" borderId="1" xfId="314" applyNumberFormat="1" applyFont="1" applyBorder="1" applyAlignment="1">
      <alignment vertical="center" wrapText="1"/>
    </xf>
    <xf numFmtId="10" fontId="12" fillId="0" borderId="1" xfId="0" applyNumberFormat="1" applyFont="1" applyBorder="1" applyAlignment="1">
      <alignment horizontal="center" vertical="center" wrapText="1"/>
    </xf>
    <xf numFmtId="0" fontId="26" fillId="0" borderId="0" xfId="314" applyFont="1">
      <alignment vertical="center"/>
    </xf>
    <xf numFmtId="0" fontId="27" fillId="0" borderId="0" xfId="314" applyNumberFormat="1" applyFont="1" applyAlignment="1">
      <alignment vertical="center"/>
    </xf>
    <xf numFmtId="0" fontId="17" fillId="0" borderId="3" xfId="314" applyFont="1" applyBorder="1" applyAlignment="1">
      <alignment horizontal="left" vertical="center" wrapText="1"/>
    </xf>
    <xf numFmtId="0" fontId="27" fillId="0" borderId="0" xfId="314" applyFont="1">
      <alignment vertical="center"/>
    </xf>
    <xf numFmtId="0" fontId="25" fillId="0" borderId="0" xfId="314" applyBorder="1">
      <alignment vertical="center"/>
    </xf>
    <xf numFmtId="0" fontId="25" fillId="0" borderId="0" xfId="2899">
      <alignment vertical="center"/>
    </xf>
    <xf numFmtId="0" fontId="14" fillId="0" borderId="0" xfId="2899" applyFont="1">
      <alignment vertical="center"/>
    </xf>
    <xf numFmtId="0" fontId="1" fillId="0" borderId="0" xfId="2899" applyFont="1" applyAlignment="1">
      <alignment horizontal="center" vertical="center"/>
    </xf>
    <xf numFmtId="0" fontId="28" fillId="0" borderId="0" xfId="0" applyFont="1" applyAlignment="1">
      <alignment horizontal="right" vertical="center"/>
    </xf>
    <xf numFmtId="0" fontId="17" fillId="0" borderId="1" xfId="2899" applyFont="1" applyFill="1" applyBorder="1" applyAlignment="1">
      <alignment horizontal="center" vertical="center"/>
    </xf>
    <xf numFmtId="0" fontId="15" fillId="0" borderId="1" xfId="3434" applyFont="1" applyFill="1" applyBorder="1" applyAlignment="1">
      <alignment horizontal="left" vertical="center"/>
    </xf>
    <xf numFmtId="1" fontId="15" fillId="0" borderId="1" xfId="2899" applyNumberFormat="1" applyFont="1" applyBorder="1">
      <alignment vertical="center"/>
    </xf>
    <xf numFmtId="49" fontId="29" fillId="0" borderId="0" xfId="2235" applyNumberFormat="1" applyFont="1"/>
    <xf numFmtId="1" fontId="25" fillId="0" borderId="0" xfId="2899" applyNumberFormat="1">
      <alignment vertical="center"/>
    </xf>
    <xf numFmtId="1" fontId="13" fillId="0" borderId="0" xfId="2899" applyNumberFormat="1" applyFont="1">
      <alignment vertical="center"/>
    </xf>
    <xf numFmtId="0" fontId="30" fillId="0" borderId="2" xfId="2899" applyFont="1" applyBorder="1" applyAlignment="1">
      <alignment horizontal="left" vertical="center" wrapText="1"/>
    </xf>
    <xf numFmtId="0" fontId="0" fillId="0" borderId="0" xfId="1106" applyFont="1"/>
    <xf numFmtId="0" fontId="0" fillId="0" borderId="0" xfId="1106" applyAlignment="1">
      <alignment horizontal="center"/>
    </xf>
    <xf numFmtId="0" fontId="11" fillId="0" borderId="0" xfId="1106" applyFont="1" applyFill="1" applyAlignment="1">
      <alignment horizontal="center"/>
    </xf>
    <xf numFmtId="0" fontId="31" fillId="0" borderId="0" xfId="1106" applyFont="1" applyFill="1" applyAlignment="1">
      <alignment vertical="center"/>
    </xf>
    <xf numFmtId="0" fontId="5" fillId="0" borderId="1" xfId="1106" applyFont="1" applyFill="1" applyBorder="1" applyAlignment="1">
      <alignment horizontal="center" vertical="center" wrapText="1"/>
    </xf>
    <xf numFmtId="0" fontId="5" fillId="0" borderId="4" xfId="1106" applyFont="1" applyFill="1" applyBorder="1" applyAlignment="1">
      <alignment horizontal="center" vertical="center" wrapText="1"/>
    </xf>
    <xf numFmtId="0" fontId="16" fillId="0" borderId="1" xfId="906" applyFont="1" applyFill="1" applyBorder="1" applyAlignment="1">
      <alignment horizontal="center" wrapText="1"/>
    </xf>
    <xf numFmtId="10" fontId="16" fillId="0" borderId="1" xfId="35" applyNumberFormat="1" applyFont="1" applyBorder="1" applyAlignment="1">
      <alignment horizontal="center" vertical="center" wrapText="1"/>
    </xf>
    <xf numFmtId="0" fontId="5" fillId="0" borderId="1" xfId="906" applyFont="1" applyFill="1" applyBorder="1" applyAlignment="1">
      <alignment horizontal="center" vertical="center"/>
    </xf>
    <xf numFmtId="0" fontId="16" fillId="0" borderId="1" xfId="906" applyFont="1" applyFill="1" applyBorder="1" applyAlignment="1">
      <alignment horizontal="center"/>
    </xf>
    <xf numFmtId="1" fontId="5" fillId="0" borderId="1" xfId="906" applyNumberFormat="1" applyFont="1" applyFill="1" applyBorder="1" applyAlignment="1" applyProtection="1">
      <alignment vertical="center"/>
      <protection locked="0"/>
    </xf>
    <xf numFmtId="1" fontId="16" fillId="0" borderId="1" xfId="906" applyNumberFormat="1" applyFont="1" applyFill="1" applyBorder="1" applyAlignment="1" applyProtection="1">
      <alignment horizontal="left" vertical="center"/>
      <protection locked="0"/>
    </xf>
    <xf numFmtId="1" fontId="16" fillId="0" borderId="1" xfId="906" applyNumberFormat="1" applyFont="1" applyFill="1" applyBorder="1" applyAlignment="1" applyProtection="1">
      <alignment vertical="center"/>
      <protection locked="0"/>
    </xf>
    <xf numFmtId="0" fontId="16" fillId="0" borderId="1" xfId="0" applyFont="1" applyBorder="1" applyAlignment="1">
      <alignment vertical="center"/>
    </xf>
    <xf numFmtId="1" fontId="16" fillId="2" borderId="1" xfId="906" applyNumberFormat="1" applyFont="1" applyFill="1" applyBorder="1" applyAlignment="1" applyProtection="1">
      <alignment horizontal="left" vertical="center"/>
      <protection locked="0"/>
    </xf>
    <xf numFmtId="0" fontId="16" fillId="2" borderId="1" xfId="906" applyNumberFormat="1" applyFont="1" applyFill="1" applyBorder="1" applyAlignment="1" applyProtection="1">
      <alignment vertical="center"/>
      <protection locked="0"/>
    </xf>
    <xf numFmtId="0" fontId="16" fillId="0" borderId="1" xfId="906" applyNumberFormat="1" applyFont="1" applyFill="1" applyBorder="1" applyAlignment="1" applyProtection="1">
      <alignment vertical="center"/>
      <protection locked="0"/>
    </xf>
    <xf numFmtId="0" fontId="16" fillId="0" borderId="1" xfId="906" applyFont="1" applyFill="1" applyBorder="1"/>
    <xf numFmtId="0" fontId="23" fillId="0" borderId="0" xfId="0" applyFont="1" applyAlignment="1">
      <alignment horizontal="center" vertical="center" wrapText="1"/>
    </xf>
    <xf numFmtId="0" fontId="0" fillId="0" borderId="0" xfId="1106"/>
    <xf numFmtId="0" fontId="20" fillId="0" borderId="4" xfId="1106" applyFont="1" applyFill="1" applyBorder="1" applyAlignment="1">
      <alignment horizontal="center" vertical="center" wrapText="1"/>
    </xf>
    <xf numFmtId="0" fontId="17" fillId="0" borderId="4" xfId="2267" applyFont="1" applyBorder="1">
      <alignment vertical="center"/>
    </xf>
    <xf numFmtId="0" fontId="12" fillId="0" borderId="1" xfId="1106" applyFont="1" applyFill="1" applyBorder="1" applyAlignment="1">
      <alignment horizontal="center" vertical="center" wrapText="1"/>
    </xf>
    <xf numFmtId="0" fontId="12" fillId="0" borderId="1" xfId="0" applyFont="1" applyBorder="1" applyAlignment="1">
      <alignment horizontal="center" vertical="center" wrapText="1"/>
    </xf>
    <xf numFmtId="10" fontId="12" fillId="0" borderId="1" xfId="35" applyNumberFormat="1" applyFont="1" applyBorder="1" applyAlignment="1">
      <alignment horizontal="center" vertical="center" wrapText="1"/>
    </xf>
    <xf numFmtId="0" fontId="15" fillId="0" borderId="4" xfId="2267" applyFont="1" applyBorder="1">
      <alignment vertical="center"/>
    </xf>
    <xf numFmtId="0" fontId="32" fillId="0" borderId="4" xfId="1106" applyFont="1" applyFill="1" applyBorder="1" applyAlignment="1">
      <alignment horizontal="center" vertical="center"/>
    </xf>
    <xf numFmtId="1" fontId="20" fillId="0" borderId="4" xfId="1106" applyNumberFormat="1" applyFont="1" applyFill="1" applyBorder="1" applyAlignment="1" applyProtection="1">
      <alignment vertical="center"/>
      <protection locked="0"/>
    </xf>
    <xf numFmtId="1" fontId="12" fillId="0" borderId="4" xfId="1106" applyNumberFormat="1" applyFont="1" applyFill="1" applyBorder="1" applyAlignment="1" applyProtection="1">
      <alignment horizontal="left" vertical="center"/>
      <protection locked="0"/>
    </xf>
    <xf numFmtId="1" fontId="12" fillId="0" borderId="4" xfId="1106" applyNumberFormat="1" applyFont="1" applyFill="1" applyBorder="1" applyAlignment="1" applyProtection="1">
      <alignment horizontal="left" vertical="center" indent="1"/>
      <protection locked="0"/>
    </xf>
    <xf numFmtId="0" fontId="0" fillId="0" borderId="0" xfId="0" applyFont="1" applyAlignment="1">
      <alignment horizontal="center" vertical="center"/>
    </xf>
    <xf numFmtId="0" fontId="12" fillId="0" borderId="4" xfId="1106" applyFont="1" applyFill="1" applyBorder="1" applyAlignment="1">
      <alignment horizontal="left" vertical="center"/>
    </xf>
    <xf numFmtId="1" fontId="12" fillId="0" borderId="4" xfId="1106" applyNumberFormat="1" applyFont="1" applyFill="1" applyBorder="1" applyAlignment="1" applyProtection="1">
      <alignment vertical="center"/>
      <protection locked="0"/>
    </xf>
    <xf numFmtId="0" fontId="12" fillId="0" borderId="4" xfId="1106" applyFont="1" applyBorder="1" applyAlignment="1"/>
    <xf numFmtId="0" fontId="0" fillId="0" borderId="0" xfId="1106" applyFont="1" applyFill="1"/>
    <xf numFmtId="0" fontId="16" fillId="0" borderId="1" xfId="906" applyFont="1" applyFill="1" applyBorder="1" applyAlignment="1">
      <alignment wrapText="1"/>
    </xf>
    <xf numFmtId="0" fontId="16" fillId="0" borderId="1" xfId="906" applyFont="1" applyFill="1" applyBorder="1" applyAlignment="1"/>
    <xf numFmtId="0" fontId="31" fillId="0" borderId="0" xfId="3894" applyFont="1" applyAlignment="1">
      <alignment vertical="top"/>
    </xf>
    <xf numFmtId="0" fontId="33" fillId="0" borderId="0" xfId="3894" applyFont="1">
      <alignment vertical="center"/>
    </xf>
    <xf numFmtId="0" fontId="33" fillId="0" borderId="0" xfId="3894" applyFont="1" applyFill="1" applyAlignment="1">
      <alignment vertical="center"/>
    </xf>
    <xf numFmtId="0" fontId="0" fillId="0" borderId="0" xfId="3894" applyFont="1" applyAlignment="1">
      <alignment horizontal="center" vertical="center"/>
    </xf>
    <xf numFmtId="0" fontId="0" fillId="0" borderId="0" xfId="3894" applyFont="1">
      <alignment vertical="center"/>
    </xf>
    <xf numFmtId="0" fontId="34" fillId="0" borderId="0" xfId="3894" applyFont="1" applyAlignment="1">
      <alignment horizontal="center" vertical="top"/>
    </xf>
    <xf numFmtId="0" fontId="10" fillId="0" borderId="0" xfId="3894" applyFont="1" applyAlignment="1">
      <alignment horizontal="center" vertical="center"/>
    </xf>
    <xf numFmtId="0" fontId="35" fillId="0" borderId="1" xfId="3894" applyFont="1" applyFill="1" applyBorder="1" applyAlignment="1">
      <alignment horizontal="left" vertical="center"/>
    </xf>
    <xf numFmtId="0" fontId="36" fillId="0" borderId="4" xfId="3894" applyFont="1" applyFill="1" applyBorder="1" applyAlignment="1">
      <alignment horizontal="center" vertical="center"/>
    </xf>
    <xf numFmtId="0" fontId="36" fillId="0" borderId="5" xfId="3894" applyFont="1" applyFill="1" applyBorder="1">
      <alignment vertical="center"/>
    </xf>
    <xf numFmtId="0" fontId="36" fillId="0" borderId="1" xfId="3894" applyFont="1" applyFill="1" applyBorder="1" applyAlignment="1">
      <alignment horizontal="center" vertical="center"/>
    </xf>
    <xf numFmtId="0" fontId="36" fillId="0" borderId="1" xfId="3894" applyFont="1" applyFill="1" applyBorder="1" applyAlignment="1">
      <alignment vertical="center"/>
    </xf>
  </cellXfs>
  <cellStyles count="5015">
    <cellStyle name="常规" xfId="0" builtinId="0"/>
    <cellStyle name="货币[0]" xfId="1" builtinId="7"/>
    <cellStyle name="20% - 强调文字颜色 3" xfId="2" builtinId="38"/>
    <cellStyle name="?鹎%U龡&amp;H齲_x0001_C铣_x0014__x0007__x0001__x0001_ 2 2 3 4_2015财政决算公开" xfId="3"/>
    <cellStyle name="常规 2 2 2 5 3 2" xfId="4"/>
    <cellStyle name="输入" xfId="5" builtinId="20"/>
    <cellStyle name="?鹎%U龡&amp;H齲_x0001_C铣_x0014__x0007__x0001__x0001_ 2 2 2 2 3_2015财政决算公开" xfId="6"/>
    <cellStyle name="常规 39" xfId="7"/>
    <cellStyle name="常规 44" xfId="8"/>
    <cellStyle name="货币" xfId="9" builtinId="4"/>
    <cellStyle name="常规 15 4 2" xfId="10"/>
    <cellStyle name="常规 3 4 3" xfId="11"/>
    <cellStyle name="40% - 强调文字颜色 2 2 3 2 2" xfId="12"/>
    <cellStyle name="千位分隔[0]" xfId="13" builtinId="6"/>
    <cellStyle name="60% - 强调文字颜色 1 3 5" xfId="14"/>
    <cellStyle name="?鹎%U龡&amp;H齲_x0001_C铣_x0014__x0007__x0001__x0001_ 2 2 3 2 2" xfId="15"/>
    <cellStyle name="?鹎%U龡&amp;H齲_x0001_C铣_x0014__x0007__x0001__x0001_ 3 3 3 2" xfId="16"/>
    <cellStyle name="?鹎%U龡&amp;H齲_x0001_C铣_x0014__x0007__x0001__x0001_ 3" xfId="17"/>
    <cellStyle name="常规 26 2" xfId="18"/>
    <cellStyle name="常规 31 2" xfId="19"/>
    <cellStyle name="40% - 强调文字颜色 3 3 3 2" xfId="20"/>
    <cellStyle name="40% - 强调文字颜色 3" xfId="21" builtinId="39"/>
    <cellStyle name="20% - 强调文字颜色 2 2 3_2015财政决算公开" xfId="22"/>
    <cellStyle name="?鹎%U龡&amp;H齲_x0001_C铣_x0014__x0007__x0001__x0001_ 2 5 2 2" xfId="23"/>
    <cellStyle name="差" xfId="24" builtinId="27"/>
    <cellStyle name="40% - 强调文字颜色 2 5 2 2" xfId="25"/>
    <cellStyle name="?鹎%U龡&amp;H齲_x0001_C铣_x0014__x0007__x0001__x0001_ 3 2 2 6_2015财政决算公开" xfId="26"/>
    <cellStyle name="千位分隔" xfId="27" builtinId="3"/>
    <cellStyle name="常规 12 2 3" xfId="28"/>
    <cellStyle name="?鹎%U龡&amp;H齲_x0001_C铣_x0014__x0007__x0001__x0001_ 2 3 5 3" xfId="29"/>
    <cellStyle name="60% - 强调文字颜色 3" xfId="30" builtinId="40"/>
    <cellStyle name="?鹎%U龡&amp;H齲_x0001_C铣_x0014__x0007__x0001__x0001_ 2 2 3 4 2" xfId="31"/>
    <cellStyle name="超链接" xfId="32" builtinId="8"/>
    <cellStyle name="40% - 强调文字颜色 1 6_2015财政决算公开" xfId="33"/>
    <cellStyle name="?鹎%U龡&amp;H齲_x0001_C铣_x0014__x0007__x0001__x0001_ 2 2 2 5 2" xfId="34"/>
    <cellStyle name="百分比" xfId="35" builtinId="5"/>
    <cellStyle name="?鹎%U龡&amp;H齲_x0001_C铣_x0014__x0007__x0001__x0001_ 2 3 3 4" xfId="36"/>
    <cellStyle name="已访问的超链接" xfId="37" builtinId="9"/>
    <cellStyle name="20% - 强调文字颜色 6 4 2 2" xfId="38"/>
    <cellStyle name="?鹎%U龡&amp;H齲_x0001_C铣_x0014__x0007__x0001__x0001_ 2 4 2 5 2" xfId="39"/>
    <cellStyle name="注释" xfId="40" builtinId="10"/>
    <cellStyle name="60% - 强调文字颜色 2 3" xfId="41"/>
    <cellStyle name="?鹎%U龡&amp;H齲_x0001_C铣_x0014__x0007__x0001__x0001_ 3 2 5_2015财政决算公开" xfId="42"/>
    <cellStyle name="?鹎%U龡&amp;H齲_x0001_C铣_x0014__x0007__x0001__x0001_ 3 2 2 3_2015财政决算公开" xfId="43"/>
    <cellStyle name="好 4 2 2 2" xfId="44"/>
    <cellStyle name="常规 12 2 2" xfId="45"/>
    <cellStyle name="?鹎%U龡&amp;H齲_x0001_C铣_x0014__x0007__x0001__x0001_ 2 3 5 2" xfId="46"/>
    <cellStyle name="60% - 强调文字颜色 2" xfId="47" builtinId="36"/>
    <cellStyle name="标题 4" xfId="48" builtinId="19"/>
    <cellStyle name="货币[0] 3" xfId="49"/>
    <cellStyle name="?鹎%U龡&amp;H齲_x0001_C铣_x0014__x0007__x0001__x0001_ 2 3 2 3 2" xfId="50"/>
    <cellStyle name="60% - 强调文字颜色 2 3 5" xfId="51"/>
    <cellStyle name="?鹎%U龡&amp;H齲_x0001_C铣_x0014__x0007__x0001__x0001_ 2 2 4 2 2" xfId="52"/>
    <cellStyle name="警告文本" xfId="53" builtinId="11"/>
    <cellStyle name="常规 6 5" xfId="54"/>
    <cellStyle name="常规 4 4 3" xfId="55"/>
    <cellStyle name="常规 4 2 2 3" xfId="56"/>
    <cellStyle name="?鹎%U龡&amp;H齲_x0001_C铣_x0014__x0007__x0001__x0001_ 3 10" xfId="57"/>
    <cellStyle name="?鹎%U龡&amp;H齲_x0001_C铣_x0014__x0007__x0001__x0001_ 3 4 4 5" xfId="58"/>
    <cellStyle name="?鹎%U龡&amp;H齲_x0001_C铣_x0014__x0007__x0001__x0001_ 3 2 2 2 2 5" xfId="59"/>
    <cellStyle name="标题" xfId="60" builtinId="15"/>
    <cellStyle name="常规 13 2 3 2" xfId="61"/>
    <cellStyle name="?鹎%U龡&amp;H齲_x0001_C铣_x0014__x0007__x0001__x0001_ 2 4 5 3 2" xfId="62"/>
    <cellStyle name="解释性文本" xfId="63" builtinId="53"/>
    <cellStyle name="标题 1 5 2" xfId="64"/>
    <cellStyle name="?鹎%U龡&amp;H齲_x0001_C铣_x0014__x0007__x0001__x0001_ 2 3 6 5" xfId="65"/>
    <cellStyle name="标题 1" xfId="66" builtinId="16"/>
    <cellStyle name="标题 2" xfId="67" builtinId="17"/>
    <cellStyle name="60% - 强调文字颜色 1" xfId="68" builtinId="32"/>
    <cellStyle name="?鹎%U龡&amp;H齲_x0001_C铣_x0014__x0007__x0001__x0001_ 5_2015财政决算公开" xfId="69"/>
    <cellStyle name="标题 3" xfId="70" builtinId="18"/>
    <cellStyle name="货币[0] 2" xfId="71"/>
    <cellStyle name="常规 12 2 4" xfId="72"/>
    <cellStyle name="?鹎%U龡&amp;H齲_x0001_C铣_x0014__x0007__x0001__x0001_ 2 3 5 4" xfId="73"/>
    <cellStyle name="60% - 强调文字颜色 4" xfId="74" builtinId="44"/>
    <cellStyle name="?鹎%U龡&amp;H齲_x0001_C铣_x0014__x0007__x0001__x0001_ 3 2 4 5" xfId="75"/>
    <cellStyle name="40% - 强调文字颜色 6 3 3_2015财政决算公开" xfId="76"/>
    <cellStyle name="?鹎%U龡&amp;H齲_x0001_C铣_x0014__x0007__x0001__x0001_ 3 4 7" xfId="77"/>
    <cellStyle name="?鹎%U龡&amp;H齲_x0001_C铣_x0014__x0007__x0001__x0001_ 3 2 2 2 5" xfId="78"/>
    <cellStyle name="?鹎%U龡&amp;H齲_x0001_C铣_x0014__x0007__x0001__x0001_ 2 2 2 2 3 3" xfId="79"/>
    <cellStyle name="输出" xfId="80" builtinId="21"/>
    <cellStyle name="强调文字颜色 2 2 3 3 2" xfId="81"/>
    <cellStyle name="20% - 强调文字颜色 2 4 2" xfId="82"/>
    <cellStyle name="计算" xfId="83" builtinId="22"/>
    <cellStyle name="计算 2 3 3" xfId="84"/>
    <cellStyle name="常规 5 6 3 2" xfId="85"/>
    <cellStyle name="检查单元格" xfId="86" builtinId="23"/>
    <cellStyle name="常规 13 5" xfId="87"/>
    <cellStyle name="?鹎%U龡&amp;H齲_x0001_C铣_x0014__x0007__x0001__x0001_ 2 4 8" xfId="88"/>
    <cellStyle name="20% - 强调文字颜色 6" xfId="89" builtinId="50"/>
    <cellStyle name="标题 5 3 4" xfId="90"/>
    <cellStyle name="强调文字颜色 2" xfId="91" builtinId="33"/>
    <cellStyle name="常规 2 2 2 5" xfId="92"/>
    <cellStyle name="40% - 强调文字颜色 4 2 3 3" xfId="93"/>
    <cellStyle name="链接单元格" xfId="94" builtinId="24"/>
    <cellStyle name="20% - 强调文字颜色 6 3 5" xfId="95"/>
    <cellStyle name="20% - 强调文字颜色 4 5 2 3" xfId="96"/>
    <cellStyle name="20% - 强调文字颜色 1 2 2 2_2015财政决算公开" xfId="97"/>
    <cellStyle name="汇总" xfId="98" builtinId="25"/>
    <cellStyle name="?鹎%U龡&amp;H齲_x0001_C铣_x0014__x0007__x0001__x0001_ 2 5 3" xfId="99"/>
    <cellStyle name="好" xfId="100" builtinId="26"/>
    <cellStyle name="差_F00DC810C49E00C2E0430A3413167AE0" xfId="101"/>
    <cellStyle name="差 2 3 2" xfId="102"/>
    <cellStyle name="?鹎%U龡&amp;H齲_x0001_C铣_x0014__x0007__x0001__x0001_ 2 4 2 2" xfId="103"/>
    <cellStyle name="适中" xfId="104" builtinId="28"/>
    <cellStyle name="20% - 强调文字颜色 5" xfId="105" builtinId="46"/>
    <cellStyle name="标题 5 3 3" xfId="106"/>
    <cellStyle name="强调文字颜色 1" xfId="107" builtinId="29"/>
    <cellStyle name="常规 2 2 2 4" xfId="108"/>
    <cellStyle name="40% - 强调文字颜色 4 2 3 2" xfId="109"/>
    <cellStyle name="常规 2 3 2 2 5" xfId="110"/>
    <cellStyle name="?鹎%U龡&amp;H齲_x0001_C铣_x0014__x0007__x0001__x0001_ 2 4 4 3 2" xfId="111"/>
    <cellStyle name="20% - 强调文字颜色 1" xfId="112" builtinId="30"/>
    <cellStyle name="百分比 3 5 2" xfId="113"/>
    <cellStyle name="?鹎%U龡&amp;H齲_x0001_C铣_x0014__x0007__x0001__x0001_ 2 4 9 2" xfId="114"/>
    <cellStyle name="40% - 强调文字颜色 1" xfId="115" builtinId="31"/>
    <cellStyle name="?鹎%U龡&amp;H齲_x0001_C铣_x0014__x0007__x0001__x0001_ 3 4 7 2" xfId="116"/>
    <cellStyle name="?鹎%U龡&amp;H齲_x0001_C铣_x0014__x0007__x0001__x0001_ 3 2 2 2 5 2" xfId="117"/>
    <cellStyle name="?鹎%U龡&amp;H齲_x0001_C铣_x0014__x0007__x0001__x0001_ 2 2 2 2 3 3 2" xfId="118"/>
    <cellStyle name="20% - 强调文字颜色 2" xfId="119" builtinId="34"/>
    <cellStyle name="输入 2 2 2 3" xfId="120"/>
    <cellStyle name="?鹎%U龡&amp;H齲_x0001_C铣_x0014__x0007__x0001__x0001_ 2" xfId="121"/>
    <cellStyle name="40% - 强调文字颜色 2" xfId="122" builtinId="35"/>
    <cellStyle name="?鹎%U龡&amp;H齲_x0001_C铣_x0014__x0007__x0001__x0001_ 2 3 2_2015财政决算公开" xfId="123"/>
    <cellStyle name="?鹎%U龡&amp;H齲_x0001_C铣_x0014__x0007__x0001__x0001_ 2 2 3 2 2 2" xfId="124"/>
    <cellStyle name="千位分隔 2 2 4 2" xfId="125"/>
    <cellStyle name="强调文字颜色 3" xfId="126" builtinId="37"/>
    <cellStyle name="常规 2 2 2 6" xfId="127"/>
    <cellStyle name="40% - 强调文字颜色 4 2 3 4" xfId="128"/>
    <cellStyle name="千位分隔 2 2 4 3" xfId="129"/>
    <cellStyle name="强调文字颜色 4" xfId="130" builtinId="41"/>
    <cellStyle name="常规 2 2 2 7" xfId="131"/>
    <cellStyle name="40% - 强调文字颜色 4 2 3 5" xfId="132"/>
    <cellStyle name="20% - 强调文字颜色 5 5 2 2 2" xfId="133"/>
    <cellStyle name="20% - 强调文字颜色 4" xfId="134" builtinId="42"/>
    <cellStyle name="标题 5 3 2" xfId="135"/>
    <cellStyle name="40% - 强调文字颜色 4" xfId="136" builtinId="43"/>
    <cellStyle name="常规 26 3" xfId="137"/>
    <cellStyle name="40% - 强调文字颜色 3 3 3 3" xfId="138"/>
    <cellStyle name="60% - 强调文字颜色 3 3 2 2 3" xfId="139"/>
    <cellStyle name="?鹎%U龡&amp;H齲_x0001_C铣_x0014__x0007__x0001__x0001_ 3 4 4 2 2" xfId="140"/>
    <cellStyle name="?鹎%U龡&amp;H齲_x0001_C铣_x0014__x0007__x0001__x0001_ 3 2 2 2 2 2 2" xfId="141"/>
    <cellStyle name="?鹎%U龡&amp;H齲_x0001_C铣_x0014__x0007__x0001__x0001_ 2 2 3 6 2" xfId="142"/>
    <cellStyle name="千位分隔 2 2 4 4" xfId="143"/>
    <cellStyle name="强调文字颜色 5" xfId="144" builtinId="45"/>
    <cellStyle name="常规 2 2 2 8" xfId="145"/>
    <cellStyle name="百分比 3 2 3 2" xfId="146"/>
    <cellStyle name="60% - 强调文字颜色 6 5 2" xfId="147"/>
    <cellStyle name="?鹎%U龡&amp;H齲_x0001_C铣_x0014__x0007__x0001__x0001_ 2 2 2 3 2 2" xfId="148"/>
    <cellStyle name="40% - 强调文字颜色 5" xfId="149" builtinId="47"/>
    <cellStyle name="40% - 强调文字颜色 6 6 3" xfId="150"/>
    <cellStyle name="常规 13 2 2 2" xfId="151"/>
    <cellStyle name="60% - 强调文字颜色 4 2 4 3" xfId="152"/>
    <cellStyle name="?鹎%U龡&amp;H齲_x0001_C铣_x0014__x0007__x0001__x0001_ 2 4 5 2 2" xfId="153"/>
    <cellStyle name="60% - 强调文字颜色 5" xfId="154" builtinId="48"/>
    <cellStyle name="适中 3 2 2 2 2" xfId="155"/>
    <cellStyle name="60% - 着色 6 2" xfId="156"/>
    <cellStyle name="20% - 强调文字颜色 1 2_2015财政决算公开" xfId="157"/>
    <cellStyle name="千位分隔 2 2 4 5" xfId="158"/>
    <cellStyle name="强调文字颜色 6" xfId="159" builtinId="49"/>
    <cellStyle name="常规 2 2 2 9" xfId="160"/>
    <cellStyle name="60% - 强调文字颜色 6 5 3" xfId="161"/>
    <cellStyle name="40% - 强调文字颜色 6" xfId="162" builtinId="51"/>
    <cellStyle name="?鹎%U龡&amp;H齲_x0001_C铣_x0014__x0007__x0001__x0001_ 3 2 5 4 2" xfId="163"/>
    <cellStyle name="常规 48 3" xfId="164"/>
    <cellStyle name="?鹎%U龡&amp;H齲_x0001_C铣_x0014__x0007__x0001__x0001_ 3 2 2 3 4 2" xfId="165"/>
    <cellStyle name="常规 7 2 2 2 2" xfId="166"/>
    <cellStyle name="?鹎%U龡&amp;H齲_x0001_C铣_x0014__x0007__x0001__x0001_ 2 2 2 2 4 2 2" xfId="167"/>
    <cellStyle name="60% - 强调文字颜色 6" xfId="168" builtinId="52"/>
    <cellStyle name="?鹎%U龡&amp;H齲_x0001_C铣_x0014__x0007__x0001__x0001_ 3 2 3 5" xfId="169"/>
    <cellStyle name="20% - 强调文字颜色 4 3 2_2015财政决算公开" xfId="170"/>
    <cellStyle name="?鹎%U龡&amp;H齲_x0001_C铣_x0014__x0007__x0001__x0001_ 2 2 2 2 2 3" xfId="171"/>
    <cellStyle name="?鹎%U龡&amp;H齲_x0001_C铣_x0014__x0007__x0001__x0001_ 3 2 3 5 2" xfId="172"/>
    <cellStyle name="?鹎%U龡&amp;H齲_x0001_C铣_x0014__x0007__x0001__x0001_ 2 2 2 3_2015财政决算公开" xfId="173"/>
    <cellStyle name="?鹎%U龡&amp;H齲_x0001_C铣_x0014__x0007__x0001__x0001_ 3 3 7 2" xfId="174"/>
    <cellStyle name="?鹎%U龡&amp;H齲_x0001_C铣_x0014__x0007__x0001__x0001_ 2 2 2 2 2 3 2" xfId="175"/>
    <cellStyle name="链接单元格 3 2 3" xfId="176"/>
    <cellStyle name="货币 2 3 3 3" xfId="177"/>
    <cellStyle name="常规 11 5" xfId="178"/>
    <cellStyle name="?鹎%U龡&amp;H齲_x0001_C铣_x0014__x0007__x0001__x0001_ 2 2 8" xfId="179"/>
    <cellStyle name="标题 5 3 2_2015财政决算公开" xfId="180"/>
    <cellStyle name="?鹎%U龡&amp;H齲_x0001_C铣_x0014__x0007__x0001__x0001_ 2 2" xfId="181"/>
    <cellStyle name="20% - 强调文字颜色 2 6 2" xfId="182"/>
    <cellStyle name="?鹎%U龡&amp;H齲_x0001_C铣_x0014__x0007__x0001__x0001_ 3 2 2 5 2 2" xfId="183"/>
    <cellStyle name="20% - 强调文字颜色 2 2 2 2 2" xfId="184"/>
    <cellStyle name="20% - 强调文字颜色 1 9" xfId="185"/>
    <cellStyle name="?鹎%U龡&amp;H齲_x0001_C铣_x0014__x0007__x0001__x0001_ 3 2 2 4 5" xfId="186"/>
    <cellStyle name="?鹎%U龡&amp;H齲_x0001_C铣_x0014__x0007__x0001__x0001_ 2 4 2 3 3 2" xfId="187"/>
    <cellStyle name="常规 2 4 2 2 5" xfId="188"/>
    <cellStyle name="?鹎%U龡&amp;H齲_x0001_C铣_x0014__x0007__x0001__x0001_ 2 2 11 2" xfId="189"/>
    <cellStyle name="?鹎%U龡&amp;H齲_x0001_C铣_x0014__x0007__x0001__x0001_ 2 3 2 4 3" xfId="190"/>
    <cellStyle name="?鹎%U龡&amp;H齲_x0001_C铣_x0014__x0007__x0001__x0001_ 2 2 8 2" xfId="191"/>
    <cellStyle name="解释性文本 3 3" xfId="192"/>
    <cellStyle name="货币 2 3 3 3 2" xfId="193"/>
    <cellStyle name="?鹎%U龡&amp;H齲_x0001_C铣_x0014__x0007__x0001__x0001_ 2 2 2" xfId="194"/>
    <cellStyle name="?鹎%U龡&amp;H齲_x0001_C铣_x0014__x0007__x0001__x0001_ 2 3 2 4 3 2" xfId="195"/>
    <cellStyle name="常规 8 4 3" xfId="196"/>
    <cellStyle name="20% - 强调文字颜色 1 2 3 2 2" xfId="197"/>
    <cellStyle name="?鹎%U龡&amp;H齲_x0001_C铣_x0014__x0007__x0001__x0001_ 2 2 3 4 5" xfId="198"/>
    <cellStyle name="?鹎%U龡&amp;H齲_x0001_C铣_x0014__x0007__x0001__x0001_ 2 2 2 2" xfId="199"/>
    <cellStyle name="?鹎%U龡&amp;H齲_x0001_C铣_x0014__x0007__x0001__x0001_" xfId="200"/>
    <cellStyle name="?鹎%U龡&amp;H齲_x0001_C铣_x0014__x0007__x0001__x0001_ 2 4 2 3 2" xfId="201"/>
    <cellStyle name="?鹎%U龡&amp;H齲_x0001_C铣_x0014__x0007__x0001__x0001_ 2 2 10" xfId="202"/>
    <cellStyle name="?鹎%U龡&amp;H齲_x0001_C铣_x0014__x0007__x0001__x0001_ 2 3 2 4 4" xfId="203"/>
    <cellStyle name="常规 5 5 2 2" xfId="204"/>
    <cellStyle name="?鹎%U龡&amp;H齲_x0001_C铣_x0014__x0007__x0001__x0001_ 3 3 3_2015财政决算公开" xfId="205"/>
    <cellStyle name="?鹎%U龡&amp;H齲_x0001_C铣_x0014__x0007__x0001__x0001_ 2 2 3" xfId="206"/>
    <cellStyle name="40% - 强调文字颜色 6 3 2 4" xfId="207"/>
    <cellStyle name="千位分隔 4 3 3 2" xfId="208"/>
    <cellStyle name="?鹎%U龡&amp;H齲_x0001_C铣_x0014__x0007__x0001__x0001_ 2 2 2 10" xfId="209"/>
    <cellStyle name="?鹎%U龡&amp;H齲_x0001_C铣_x0014__x0007__x0001__x0001_ 2 4 2 3 2 2" xfId="210"/>
    <cellStyle name="?鹎%U龡&amp;H齲_x0001_C铣_x0014__x0007__x0001__x0001_ 3 2 5 5" xfId="211"/>
    <cellStyle name="?鹎%U龡&amp;H齲_x0001_C铣_x0014__x0007__x0001__x0001_ 3 2 2 3 5" xfId="212"/>
    <cellStyle name="常规 7 2 2 3" xfId="213"/>
    <cellStyle name="40% - 强调文字颜色 2 5 2_2015财政决算公开" xfId="214"/>
    <cellStyle name="?鹎%U龡&amp;H齲_x0001_C铣_x0014__x0007__x0001__x0001_ 2 2 2 2 4 3" xfId="215"/>
    <cellStyle name="?鹎%U龡&amp;H齲_x0001_C铣_x0014__x0007__x0001__x0001_ 2 2 10 2" xfId="216"/>
    <cellStyle name="常规 2 2 2 2 3_2015财政决算公开" xfId="217"/>
    <cellStyle name="强调文字颜色 2 2 3 5" xfId="218"/>
    <cellStyle name="20% - 强调文字颜色 2 6" xfId="219"/>
    <cellStyle name="?鹎%U龡&amp;H齲_x0001_C铣_x0014__x0007__x0001__x0001_ 3 2 2 5 2" xfId="220"/>
    <cellStyle name="?鹎%U龡&amp;H齲_x0001_C铣_x0014__x0007__x0001__x0001_ 2 4 2 3 3" xfId="221"/>
    <cellStyle name="常规 2 4 2 3 2" xfId="222"/>
    <cellStyle name="?鹎%U龡&amp;H齲_x0001_C铣_x0014__x0007__x0001__x0001_ 2 2 2 2 4_2015财政决算公开" xfId="223"/>
    <cellStyle name="?鹎%U龡&amp;H齲_x0001_C铣_x0014__x0007__x0001__x0001_ 2 2 11" xfId="224"/>
    <cellStyle name="检查单元格 2 3 2 2" xfId="225"/>
    <cellStyle name="60% - 强调文字颜色 4 4 3 2" xfId="226"/>
    <cellStyle name="20% - 强调文字颜色 2 7" xfId="227"/>
    <cellStyle name="?鹎%U龡&amp;H齲_x0001_C铣_x0014__x0007__x0001__x0001_ 3 2 2 5 3" xfId="228"/>
    <cellStyle name="?鹎%U龡&amp;H齲_x0001_C铣_x0014__x0007__x0001__x0001_ 2 4 2 3 4" xfId="229"/>
    <cellStyle name="?鹎%U龡&amp;H齲_x0001_C铣_x0014__x0007__x0001__x0001_ 4 5_2015财政决算公开" xfId="230"/>
    <cellStyle name="?鹎%U龡&amp;H齲_x0001_C铣_x0014__x0007__x0001__x0001_ 2 2 12" xfId="231"/>
    <cellStyle name="?鹎%U龡&amp;H齲_x0001_C铣_x0014__x0007__x0001__x0001_ 2 2 2 2 2" xfId="232"/>
    <cellStyle name="?鹎%U龡&amp;H齲_x0001_C铣_x0014__x0007__x0001__x0001_ 3 2 3 4" xfId="233"/>
    <cellStyle name="?鹎%U龡&amp;H齲_x0001_C铣_x0014__x0007__x0001__x0001_ 2 2 2 2 2 2" xfId="234"/>
    <cellStyle name="?鹎%U龡&amp;H齲_x0001_C铣_x0014__x0007__x0001__x0001_ 4 6 4" xfId="235"/>
    <cellStyle name="?鹎%U龡&amp;H齲_x0001_C铣_x0014__x0007__x0001__x0001_ 3 2 3 4 2" xfId="236"/>
    <cellStyle name="百分比 2 4 3" xfId="237"/>
    <cellStyle name="?鹎%U龡&amp;H齲_x0001_C铣_x0014__x0007__x0001__x0001_ 2 2 2 2 2 2 2" xfId="238"/>
    <cellStyle name="?鹎%U龡&amp;H齲_x0001_C铣_x0014__x0007__x0001__x0001_ 3 2 3 6" xfId="239"/>
    <cellStyle name="?鹎%U龡&amp;H齲_x0001_C铣_x0014__x0007__x0001__x0001_ 4 4 4 2" xfId="240"/>
    <cellStyle name="?鹎%U龡&amp;H齲_x0001_C铣_x0014__x0007__x0001__x0001_ 2 2 2 2 2 4" xfId="241"/>
    <cellStyle name="?鹎%U龡&amp;H齲_x0001_C铣_x0014__x0007__x0001__x0001_ 3 2 3 2 2 2" xfId="242"/>
    <cellStyle name="常规 4 2 9" xfId="243"/>
    <cellStyle name="?鹎%U龡&amp;H齲_x0001_C铣_x0014__x0007__x0001__x0001_ 3 2 3 6 2" xfId="244"/>
    <cellStyle name="60% - 强调文字颜色 4 3 2 2 3" xfId="245"/>
    <cellStyle name="?鹎%U龡&amp;H齲_x0001_C铣_x0014__x0007__x0001__x0001_ 2 2 2 2 2 4 2" xfId="246"/>
    <cellStyle name="?鹎%U龡&amp;H齲_x0001_C铣_x0014__x0007__x0001__x0001_ 3 2 3 7" xfId="247"/>
    <cellStyle name="?鹎%U龡&amp;H齲_x0001_C铣_x0014__x0007__x0001__x0001_ 2 2 2 2 2 5" xfId="248"/>
    <cellStyle name="货币 2 7 2" xfId="249"/>
    <cellStyle name="?鹎%U龡&amp;H齲_x0001_C铣_x0014__x0007__x0001__x0001_ 2 2 3 2 3" xfId="250"/>
    <cellStyle name="?鹎%U龡&amp;H齲_x0001_C铣_x0014__x0007__x0001__x0001_ 2 2 2 2 2_2015财政决算公开" xfId="251"/>
    <cellStyle name="?鹎%U龡&amp;H齲_x0001_C铣_x0014__x0007__x0001__x0001_ 2 2 2 2 3" xfId="252"/>
    <cellStyle name="?鹎%U龡&amp;H齲_x0001_C铣_x0014__x0007__x0001__x0001_ 3 2 4 4" xfId="253"/>
    <cellStyle name="?鹎%U龡&amp;H齲_x0001_C铣_x0014__x0007__x0001__x0001_ 3 4 6" xfId="254"/>
    <cellStyle name="?鹎%U龡&amp;H齲_x0001_C铣_x0014__x0007__x0001__x0001_ 3 2 2 2 4" xfId="255"/>
    <cellStyle name="?鹎%U龡&amp;H齲_x0001_C铣_x0014__x0007__x0001__x0001_ 2 2 2 2 3 2" xfId="256"/>
    <cellStyle name="?鹎%U龡&amp;H齲_x0001_C铣_x0014__x0007__x0001__x0001_ 3 2 4 4 2" xfId="257"/>
    <cellStyle name="常规 6 2 2 4" xfId="258"/>
    <cellStyle name="?鹎%U龡&amp;H齲_x0001_C铣_x0014__x0007__x0001__x0001_ 3 4 6 2" xfId="259"/>
    <cellStyle name="?鹎%U龡&amp;H齲_x0001_C铣_x0014__x0007__x0001__x0001_ 3 2 2 2 4 2" xfId="260"/>
    <cellStyle name="?鹎%U龡&amp;H齲_x0001_C铣_x0014__x0007__x0001__x0001_ 2 2 2 2 3 2 2" xfId="261"/>
    <cellStyle name="好_司法部2010年度中央部门决算（草案）报" xfId="262"/>
    <cellStyle name="?鹎%U龡&amp;H齲_x0001_C铣_x0014__x0007__x0001__x0001_ 2 2 2 2 3 4" xfId="263"/>
    <cellStyle name="?鹎%U龡&amp;H齲_x0001_C铣_x0014__x0007__x0001__x0001_ 3 2 3 2 3 2" xfId="264"/>
    <cellStyle name="?鹎%U龡&amp;H齲_x0001_C铣_x0014__x0007__x0001__x0001_ 3 4 8" xfId="265"/>
    <cellStyle name="?鹎%U龡&amp;H齲_x0001_C铣_x0014__x0007__x0001__x0001_ 3 2 2 2 6" xfId="266"/>
    <cellStyle name="常规 7 2 2" xfId="267"/>
    <cellStyle name="?鹎%U龡&amp;H齲_x0001_C铣_x0014__x0007__x0001__x0001_ 2 2 2 2 4" xfId="268"/>
    <cellStyle name="?鹎%U龡&amp;H齲_x0001_C铣_x0014__x0007__x0001__x0001_ 3 2 5 4" xfId="269"/>
    <cellStyle name="?鹎%U龡&amp;H齲_x0001_C铣_x0014__x0007__x0001__x0001_ 3 2 2 3 4" xfId="270"/>
    <cellStyle name="常规 7 2 2 2" xfId="271"/>
    <cellStyle name="?鹎%U龡&amp;H齲_x0001_C铣_x0014__x0007__x0001__x0001_ 2 2 2 2 4 2" xfId="272"/>
    <cellStyle name="?鹎%U龡&amp;H齲_x0001_C铣_x0014__x0007__x0001__x0001_ 2 2 2 2 4 3 2" xfId="273"/>
    <cellStyle name="常规 7 2 2 4" xfId="274"/>
    <cellStyle name="?鹎%U龡&amp;H齲_x0001_C铣_x0014__x0007__x0001__x0001_ 2 2 2 2 4 4" xfId="275"/>
    <cellStyle name="?鹎%U龡&amp;H齲_x0001_C铣_x0014__x0007__x0001__x0001_ 3 2 3 2 4 2" xfId="276"/>
    <cellStyle name="?鹎%U龡&amp;H齲_x0001_C铣_x0014__x0007__x0001__x0001_ 2 2 2 2 4 4 2" xfId="277"/>
    <cellStyle name="输入 3 3 2" xfId="278"/>
    <cellStyle name="?鹎%U龡&amp;H齲_x0001_C铣_x0014__x0007__x0001__x0001_ 2 2 2 2 4 5" xfId="279"/>
    <cellStyle name="常规 7 2 3" xfId="280"/>
    <cellStyle name="?鹎%U龡&amp;H齲_x0001_C铣_x0014__x0007__x0001__x0001_ 2 2 2 2 5" xfId="281"/>
    <cellStyle name="常规 5 2 3 2 2" xfId="282"/>
    <cellStyle name="60% - 强调文字颜色 4 4 2 3" xfId="283"/>
    <cellStyle name="20% - 强调文字颜色 1 8" xfId="284"/>
    <cellStyle name="?鹎%U龡&amp;H齲_x0001_C铣_x0014__x0007__x0001__x0001_ 3 2 2 4 4" xfId="285"/>
    <cellStyle name="?鹎%U龡&amp;H齲_x0001_C铣_x0014__x0007__x0001__x0001_ 2 4 2 2 5" xfId="286"/>
    <cellStyle name="常规 7 2 3 2" xfId="287"/>
    <cellStyle name="?鹎%U龡&amp;H齲_x0001_C铣_x0014__x0007__x0001__x0001_ 2 2 2 2 5 2" xfId="288"/>
    <cellStyle name="常规 2 2 2 2 5" xfId="289"/>
    <cellStyle name="?鹎%U龡&amp;H齲_x0001_C铣_x0014__x0007__x0001__x0001_ 2 3 4 3 2" xfId="290"/>
    <cellStyle name="常规 7 2 4" xfId="291"/>
    <cellStyle name="?鹎%U龡&amp;H齲_x0001_C铣_x0014__x0007__x0001__x0001_ 2 2 2 2 6" xfId="292"/>
    <cellStyle name="检查单元格 2 3 2 3" xfId="293"/>
    <cellStyle name="样式 1" xfId="294"/>
    <cellStyle name="常规 5 2 3 3 2" xfId="295"/>
    <cellStyle name="20% - 强调文字颜色 2 8" xfId="296"/>
    <cellStyle name="?鹎%U龡&amp;H齲_x0001_C铣_x0014__x0007__x0001__x0001_ 3 2 2 5 4" xfId="297"/>
    <cellStyle name="?鹎%U龡&amp;H齲_x0001_C铣_x0014__x0007__x0001__x0001_ 2 2 2 2 6 2" xfId="298"/>
    <cellStyle name="常规 5 2 3 4" xfId="299"/>
    <cellStyle name="常规 13 4 2" xfId="300"/>
    <cellStyle name="?鹎%U龡&amp;H齲_x0001_C铣_x0014__x0007__x0001__x0001_ 2 4 7 2" xfId="301"/>
    <cellStyle name="常规 7 2 5" xfId="302"/>
    <cellStyle name="?鹎%U龡&amp;H齲_x0001_C铣_x0014__x0007__x0001__x0001_ 2 2 2 2 7" xfId="303"/>
    <cellStyle name="20% - 强调文字颜色 3 8" xfId="304"/>
    <cellStyle name="?鹎%U龡&amp;H齲_x0001_C铣_x0014__x0007__x0001__x0001_ 3 2 2 6 4" xfId="305"/>
    <cellStyle name="警告文本 2 3" xfId="306"/>
    <cellStyle name="20% - 强调文字颜色 1 4 2 2 2" xfId="307"/>
    <cellStyle name="?鹎%U龡&amp;H齲_x0001_C铣_x0014__x0007__x0001__x0001_ 2 4 2 4 5" xfId="308"/>
    <cellStyle name="常规 12 3_2015财政决算公开" xfId="309"/>
    <cellStyle name="?鹎%U龡&amp;H齲_x0001_C铣_x0014__x0007__x0001__x0001_ 2 2 2 2 7 2" xfId="310"/>
    <cellStyle name="?鹎%U龡&amp;H齲_x0001_C铣_x0014__x0007__x0001__x0001_ 2 3 6_2015财政决算公开" xfId="311"/>
    <cellStyle name="?鹎%U龡&amp;H齲_x0001_C铣_x0014__x0007__x0001__x0001_ 2 2 2 2 8" xfId="312"/>
    <cellStyle name="好 4 4" xfId="313"/>
    <cellStyle name="常规 14" xfId="314"/>
    <cellStyle name="?鹎%U龡&amp;H齲_x0001_C铣_x0014__x0007__x0001__x0001_ 2 2 2 6 4 2" xfId="315"/>
    <cellStyle name="20% - 强调文字颜色 3 3 3 3" xfId="316"/>
    <cellStyle name="?鹎%U龡&amp;H齲_x0001_C铣_x0014__x0007__x0001__x0001_ 2 2 2 2_2015财政决算公开" xfId="317"/>
    <cellStyle name="?鹎%U龡&amp;H齲_x0001_C铣_x0014__x0007__x0001__x0001_ 2 2 2 3" xfId="318"/>
    <cellStyle name="?鹎%U龡&amp;H齲_x0001_C铣_x0014__x0007__x0001__x0001_ 2 2 2 3 2" xfId="319"/>
    <cellStyle name="链接单元格 2 2 2 2" xfId="320"/>
    <cellStyle name="货币 2 2 3 2 2" xfId="321"/>
    <cellStyle name="常规 2 5 4" xfId="322"/>
    <cellStyle name="?鹎%U龡&amp;H齲_x0001_C铣_x0014__x0007__x0001__x0001_ 3 2 3 2_2015财政决算公开" xfId="323"/>
    <cellStyle name="?鹎%U龡&amp;H齲_x0001_C铣_x0014__x0007__x0001__x0001_ 2 2 2 3 3" xfId="324"/>
    <cellStyle name="?鹎%U龡&amp;H齲_x0001_C铣_x0014__x0007__x0001__x0001_ 3 2 3 2 4" xfId="325"/>
    <cellStyle name="?鹎%U龡&amp;H齲_x0001_C铣_x0014__x0007__x0001__x0001_ 2 2 2 3 3 2" xfId="326"/>
    <cellStyle name="常规 7 3 2" xfId="327"/>
    <cellStyle name="?鹎%U龡&amp;H齲_x0001_C铣_x0014__x0007__x0001__x0001_ 2 2 2 3 4" xfId="328"/>
    <cellStyle name="?鹎%U龡&amp;H齲_x0001_C铣_x0014__x0007__x0001__x0001_ 2 2 3_2015财政决算公开" xfId="329"/>
    <cellStyle name="?鹎%U龡&amp;H齲_x0001_C铣_x0014__x0007__x0001__x0001_ 3 2 3 3 4" xfId="330"/>
    <cellStyle name="常规 7 3 2 2" xfId="331"/>
    <cellStyle name="?鹎%U龡&amp;H齲_x0001_C铣_x0014__x0007__x0001__x0001_ 2 2 2 3 4 2" xfId="332"/>
    <cellStyle name="标题 4 2" xfId="333"/>
    <cellStyle name="?鹎%U龡&amp;H齲_x0001_C铣_x0014__x0007__x0001__x0001_ 2 3 2 3 2 2" xfId="334"/>
    <cellStyle name="常规 7 3 3" xfId="335"/>
    <cellStyle name="?鹎%U龡&amp;H齲_x0001_C铣_x0014__x0007__x0001__x0001_ 2 2 2 3 5" xfId="336"/>
    <cellStyle name="?鹎%U龡&amp;H齲_x0001_C铣_x0014__x0007__x0001__x0001_ 2 3 10" xfId="337"/>
    <cellStyle name="?鹎%U龡&amp;H齲_x0001_C铣_x0014__x0007__x0001__x0001_ 2 2 2 4" xfId="338"/>
    <cellStyle name="?鹎%U龡&amp;H齲_x0001_C铣_x0014__x0007__x0001__x0001_ 2 2 3 3_2015财政决算公开" xfId="339"/>
    <cellStyle name="常规 2 6 3" xfId="340"/>
    <cellStyle name="60% - 强调文字颜色 6 2_2015财政决算公开" xfId="341"/>
    <cellStyle name="?鹎%U龡&amp;H齲_x0001_C铣_x0014__x0007__x0001__x0001_ 2 2 2 4 2" xfId="342"/>
    <cellStyle name="60% - 强调文字颜色 5 3 2 2" xfId="343"/>
    <cellStyle name="?鹎%U龡&amp;H齲_x0001_C铣_x0014__x0007__x0001__x0001_ 2 2 2 8" xfId="344"/>
    <cellStyle name="?鹎%U龡&amp;H齲_x0001_C铣_x0014__x0007__x0001__x0001_ 2 2 2 4 2 2" xfId="345"/>
    <cellStyle name="?鹎%U龡&amp;H齲_x0001_C铣_x0014__x0007__x0001__x0001_ 2 2 2 4 3" xfId="346"/>
    <cellStyle name="40% - 强调文字颜色 5 3 2 3 2" xfId="347"/>
    <cellStyle name="?鹎%U龡&amp;H齲_x0001_C铣_x0014__x0007__x0001__x0001_ 3 4 4 4" xfId="348"/>
    <cellStyle name="?鹎%U龡&amp;H齲_x0001_C铣_x0014__x0007__x0001__x0001_ 3 2 2 2 2 4" xfId="349"/>
    <cellStyle name="?鹎%U龡&amp;H齲_x0001_C铣_x0014__x0007__x0001__x0001_ 2 2 3 8" xfId="350"/>
    <cellStyle name="检查单元格 3 2 2 2" xfId="351"/>
    <cellStyle name="60% - 强调文字颜色 5 3 3 2" xfId="352"/>
    <cellStyle name="?鹎%U龡&amp;H齲_x0001_C铣_x0014__x0007__x0001__x0001_ 2 2 2 4 3 2" xfId="353"/>
    <cellStyle name="常规 7 4 2" xfId="354"/>
    <cellStyle name="常规 4 2 3 2 2" xfId="355"/>
    <cellStyle name="?鹎%U龡&amp;H齲_x0001_C铣_x0014__x0007__x0001__x0001_ 2 2 2 4 4" xfId="356"/>
    <cellStyle name="?鹎%U龡&amp;H齲_x0001_C铣_x0014__x0007__x0001__x0001_ 3 4 5 4" xfId="357"/>
    <cellStyle name="?鹎%U龡&amp;H齲_x0001_C铣_x0014__x0007__x0001__x0001_ 3 2 2 2 3 4" xfId="358"/>
    <cellStyle name="?鹎%U龡&amp;H齲_x0001_C铣_x0014__x0007__x0001__x0001_ 2 2 2 4 4 2" xfId="359"/>
    <cellStyle name="标题 5 2" xfId="360"/>
    <cellStyle name="?鹎%U龡&amp;H齲_x0001_C铣_x0014__x0007__x0001__x0001_ 2 3 2 3 3 2" xfId="361"/>
    <cellStyle name="20% - 强调文字颜色 5 3 3_2015财政决算公开" xfId="362"/>
    <cellStyle name="?鹎%U龡&amp;H齲_x0001_C铣_x0014__x0007__x0001__x0001_ 2 2 7 2 2" xfId="363"/>
    <cellStyle name="解释性文本 2 3 2" xfId="364"/>
    <cellStyle name="检查单元格 3 2 4" xfId="365"/>
    <cellStyle name="60% - 强调文字颜色 5 3 5" xfId="366"/>
    <cellStyle name="常规 7 4 3" xfId="367"/>
    <cellStyle name="20% - 强调文字颜色 1 2 2 2 2" xfId="368"/>
    <cellStyle name="?鹎%U龡&amp;H齲_x0001_C铣_x0014__x0007__x0001__x0001_ 2 2 2 4 5" xfId="369"/>
    <cellStyle name="?鹎%U龡&amp;H齲_x0001_C铣_x0014__x0007__x0001__x0001_ 2 2 2 4_2015财政决算公开" xfId="370"/>
    <cellStyle name="?鹎%U龡&amp;H齲_x0001_C铣_x0014__x0007__x0001__x0001_ 2 3 3 2 2" xfId="371"/>
    <cellStyle name="40% - 强调文字颜色 1 2 3 3 2" xfId="372"/>
    <cellStyle name="?鹎%U龡&amp;H齲_x0001_C铣_x0014__x0007__x0001__x0001_ 2 2 2 5" xfId="373"/>
    <cellStyle name="60% - 强调文字颜色 5 4 2 2" xfId="374"/>
    <cellStyle name="?鹎%U龡&amp;H齲_x0001_C铣_x0014__x0007__x0001__x0001_ 3 3 2 4 3" xfId="375"/>
    <cellStyle name="?鹎%U龡&amp;H齲_x0001_C铣_x0014__x0007__x0001__x0001_ 2 3 2 8" xfId="376"/>
    <cellStyle name="解释性文本 7" xfId="377"/>
    <cellStyle name="差 4" xfId="378"/>
    <cellStyle name="?鹎%U龡&amp;H齲_x0001_C铣_x0014__x0007__x0001__x0001_ 2 2 2 5 2 2" xfId="379"/>
    <cellStyle name="?鹎%U龡&amp;H齲_x0001_C铣_x0014__x0007__x0001__x0001_ 2 2 2 5 3" xfId="380"/>
    <cellStyle name="?鹎%U龡&amp;H齲_x0001_C铣_x0014__x0007__x0001__x0001_ 2 2 2 5 3 2" xfId="381"/>
    <cellStyle name="常规 4 2 3 3 2" xfId="382"/>
    <cellStyle name="?鹎%U龡&amp;H齲_x0001_C铣_x0014__x0007__x0001__x0001_ 2 2 2 5 4" xfId="383"/>
    <cellStyle name="60% - 强调文字颜色 5 2 3 5" xfId="384"/>
    <cellStyle name="?鹎%U龡&amp;H齲_x0001_C铣_x0014__x0007__x0001__x0001_ 2 2 2 5_2015财政决算公开" xfId="385"/>
    <cellStyle name="?鹎%U龡&amp;H齲_x0001_C铣_x0014__x0007__x0001__x0001_ 2 2 2 6" xfId="386"/>
    <cellStyle name="?鹎%U龡&amp;H齲_x0001_C铣_x0014__x0007__x0001__x0001_ 2 2 2 6 2" xfId="387"/>
    <cellStyle name="60% - 强调文字颜色 5 5 2 2" xfId="388"/>
    <cellStyle name="强调文字颜色 4 2 3 2 3" xfId="389"/>
    <cellStyle name="?鹎%U龡&amp;H齲_x0001_C铣_x0014__x0007__x0001__x0001_ 5 3" xfId="390"/>
    <cellStyle name="?鹎%U龡&amp;H齲_x0001_C铣_x0014__x0007__x0001__x0001_ 2 4 2 8" xfId="391"/>
    <cellStyle name="好 2 4" xfId="392"/>
    <cellStyle name="40% - 强调文字颜色 5 3" xfId="393"/>
    <cellStyle name="?鹎%U龡&amp;H齲_x0001_C铣_x0014__x0007__x0001__x0001_ 2 2 2 6 2 2" xfId="394"/>
    <cellStyle name="?鹎%U龡&amp;H齲_x0001_C铣_x0014__x0007__x0001__x0001_ 2 2 2 6 3" xfId="395"/>
    <cellStyle name="好 3 4" xfId="396"/>
    <cellStyle name="40% - 强调文字颜色 6 3" xfId="397"/>
    <cellStyle name="?鹎%U龡&amp;H齲_x0001_C铣_x0014__x0007__x0001__x0001_ 2 2 2 6 3 2" xfId="398"/>
    <cellStyle name="常规 4 2 3 4 2" xfId="399"/>
    <cellStyle name="?鹎%U龡&amp;H齲_x0001_C铣_x0014__x0007__x0001__x0001_ 2 2 2 6 4" xfId="400"/>
    <cellStyle name="40% - 强调文字颜色 6 2 4 2 2" xfId="401"/>
    <cellStyle name="?鹎%U龡&amp;H齲_x0001_C铣_x0014__x0007__x0001__x0001_ 2 2 7 4 2" xfId="402"/>
    <cellStyle name="?鹎%U龡&amp;H齲_x0001_C铣_x0014__x0007__x0001__x0001_ 2 2 2 6 5" xfId="403"/>
    <cellStyle name="?鹎%U龡&amp;H齲_x0001_C铣_x0014__x0007__x0001__x0001_ 2 2 2 6_2015财政决算公开" xfId="404"/>
    <cellStyle name="?鹎%U龡&amp;H齲_x0001_C铣_x0014__x0007__x0001__x0001_ 3 2 5 2 2" xfId="405"/>
    <cellStyle name="?鹎%U龡&amp;H齲_x0001_C铣_x0014__x0007__x0001__x0001_ 3 2 2 3 2 2" xfId="406"/>
    <cellStyle name="?鹎%U龡&amp;H齲_x0001_C铣_x0014__x0007__x0001__x0001_ 2 2 2 7" xfId="407"/>
    <cellStyle name="?鹎%U龡&amp;H齲_x0001_C铣_x0014__x0007__x0001__x0001_ 2 2 2 7 2" xfId="408"/>
    <cellStyle name="60% - 强调文字颜色 5 3 2 2 2" xfId="409"/>
    <cellStyle name="?鹎%U龡&amp;H齲_x0001_C铣_x0014__x0007__x0001__x0001_ 2 2 2 8 2" xfId="410"/>
    <cellStyle name="60% - 强调文字颜色 5 3 2 3" xfId="411"/>
    <cellStyle name="?鹎%U龡&amp;H齲_x0001_C铣_x0014__x0007__x0001__x0001_ 2 2 2 9" xfId="412"/>
    <cellStyle name="60% - 强调文字颜色 5 3 2 3 2" xfId="413"/>
    <cellStyle name="?鹎%U龡&amp;H齲_x0001_C铣_x0014__x0007__x0001__x0001_ 2 2 2 9 2" xfId="414"/>
    <cellStyle name="20% - 强调文字颜色 1 3 2 2 2" xfId="415"/>
    <cellStyle name="?鹎%U龡&amp;H齲_x0001_C铣_x0014__x0007__x0001__x0001_ 2 3 2 4 5" xfId="416"/>
    <cellStyle name="?鹎%U龡&amp;H齲_x0001_C铣_x0014__x0007__x0001__x0001_ 2 2 4" xfId="417"/>
    <cellStyle name="?鹎%U龡&amp;H齲_x0001_C铣_x0014__x0007__x0001__x0001_ 2 2 2_2015财政决算公开" xfId="418"/>
    <cellStyle name="?鹎%U龡&amp;H齲_x0001_C铣_x0014__x0007__x0001__x0001_ 2 3 2 4 4 2" xfId="419"/>
    <cellStyle name="?鹎%U龡&amp;H齲_x0001_C铣_x0014__x0007__x0001__x0001_ 2 2 3 2" xfId="420"/>
    <cellStyle name="货币 2 7 2 2" xfId="421"/>
    <cellStyle name="?鹎%U龡&amp;H齲_x0001_C铣_x0014__x0007__x0001__x0001_ 2 2 3 2 3 2" xfId="422"/>
    <cellStyle name="货币 2 7 3" xfId="423"/>
    <cellStyle name="常规 8 2 2" xfId="424"/>
    <cellStyle name="?鹎%U龡&amp;H齲_x0001_C铣_x0014__x0007__x0001__x0001_ 2 2 3 2 4" xfId="425"/>
    <cellStyle name="货币 2 7 3 2" xfId="426"/>
    <cellStyle name="常规 8 2 2 2" xfId="427"/>
    <cellStyle name="?鹎%U龡&amp;H齲_x0001_C铣_x0014__x0007__x0001__x0001_ 2 2 3 2 4 2" xfId="428"/>
    <cellStyle name="货币 2 7 4" xfId="429"/>
    <cellStyle name="常规 8 2 3" xfId="430"/>
    <cellStyle name="?鹎%U龡&amp;H齲_x0001_C铣_x0014__x0007__x0001__x0001_ 2 2 3 2 5" xfId="431"/>
    <cellStyle name="?鹎%U龡&amp;H齲_x0001_C铣_x0014__x0007__x0001__x0001_ 2 3 2" xfId="432"/>
    <cellStyle name="?鹎%U龡&amp;H齲_x0001_C铣_x0014__x0007__x0001__x0001_ 2 2 9 2" xfId="433"/>
    <cellStyle name="解释性文本 4 3" xfId="434"/>
    <cellStyle name="20% - 强调文字颜色 1 2 4 2" xfId="435"/>
    <cellStyle name="?鹎%U龡&amp;H齲_x0001_C铣_x0014__x0007__x0001__x0001_ 2 2 3 2_2015财政决算公开" xfId="436"/>
    <cellStyle name="?鹎%U龡&amp;H齲_x0001_C铣_x0014__x0007__x0001__x0001_ 2 2 3 3" xfId="437"/>
    <cellStyle name="?鹎%U龡&amp;H齲_x0001_C铣_x0014__x0007__x0001__x0001_ 2 2 3 3 2" xfId="438"/>
    <cellStyle name="?鹎%U龡&amp;H齲_x0001_C铣_x0014__x0007__x0001__x0001_ 2 4" xfId="439"/>
    <cellStyle name="?鹎%U龡&amp;H齲_x0001_C铣_x0014__x0007__x0001__x0001_ 2 2 3 3 2 2" xfId="440"/>
    <cellStyle name="货币 2 8 2" xfId="441"/>
    <cellStyle name="?鹎%U龡&amp;H齲_x0001_C铣_x0014__x0007__x0001__x0001_ 2 2 3 3 3" xfId="442"/>
    <cellStyle name="计算 2 4" xfId="443"/>
    <cellStyle name="?鹎%U龡&amp;H齲_x0001_C铣_x0014__x0007__x0001__x0001_ 2 2 3 3 3 2" xfId="444"/>
    <cellStyle name="60% - 强调文字颜色 2 5 3 2" xfId="445"/>
    <cellStyle name="60% - 强调文字颜色 6 2 4" xfId="446"/>
    <cellStyle name="?鹎%U龡&amp;H齲_x0001_C铣_x0014__x0007__x0001__x0001_ 3 4 5_2015财政决算公开" xfId="447"/>
    <cellStyle name="?鹎%U龡&amp;H齲_x0001_C铣_x0014__x0007__x0001__x0001_ 3 2 2 2 3_2015财政决算公开" xfId="448"/>
    <cellStyle name="常规 8 3 2" xfId="449"/>
    <cellStyle name="60% - 强调文字颜色 1 3 2 2 2 2" xfId="450"/>
    <cellStyle name="?鹎%U龡&amp;H齲_x0001_C铣_x0014__x0007__x0001__x0001_ 2 2 3 3 4" xfId="451"/>
    <cellStyle name="?鹎%U龡&amp;H齲_x0001_C铣_x0014__x0007__x0001__x0001_ 2 2 3 4" xfId="452"/>
    <cellStyle name="60% - 强调文字颜色 6 3 2 2" xfId="453"/>
    <cellStyle name="?鹎%U龡&amp;H齲_x0001_C铣_x0014__x0007__x0001__x0001_ 3 2 2 8" xfId="454"/>
    <cellStyle name="百分比 2 2 2 4" xfId="455"/>
    <cellStyle name="?鹎%U龡&amp;H齲_x0001_C铣_x0014__x0007__x0001__x0001_ 2 2 3 4 2 2" xfId="456"/>
    <cellStyle name="货币 2 9 2" xfId="457"/>
    <cellStyle name="?鹎%U龡&amp;H齲_x0001_C铣_x0014__x0007__x0001__x0001_ 2 2 3 4 3" xfId="458"/>
    <cellStyle name="?鹎%U龡&amp;H齲_x0001_C铣_x0014__x0007__x0001__x0001_ 3 2 3 8" xfId="459"/>
    <cellStyle name="检查单元格 4 2 2 2" xfId="460"/>
    <cellStyle name="60% - 强调文字颜色 6 3 3 2" xfId="461"/>
    <cellStyle name="?鹎%U龡&amp;H齲_x0001_C铣_x0014__x0007__x0001__x0001_ 2 2 3 4 3 2" xfId="462"/>
    <cellStyle name="常规 8 4 2" xfId="463"/>
    <cellStyle name="常规 4 2 4 2 2" xfId="464"/>
    <cellStyle name="?鹎%U龡&amp;H齲_x0001_C铣_x0014__x0007__x0001__x0001_ 2 2 3 4 4" xfId="465"/>
    <cellStyle name="?鹎%U龡&amp;H齲_x0001_C铣_x0014__x0007__x0001__x0001_ 3 2 2 2 8" xfId="466"/>
    <cellStyle name="?鹎%U龡&amp;H齲_x0001_C铣_x0014__x0007__x0001__x0001_ 2 2 3 4 4 2" xfId="467"/>
    <cellStyle name="?鹎%U龡&amp;H齲_x0001_C铣_x0014__x0007__x0001__x0001_ 2 2 3 5" xfId="468"/>
    <cellStyle name="40% - 强调文字颜色 5 2 3_2015财政决算公开" xfId="469"/>
    <cellStyle name="?鹎%U龡&amp;H齲_x0001_C铣_x0014__x0007__x0001__x0001_ 2 2 3 5 2" xfId="470"/>
    <cellStyle name="差 5 2 3" xfId="471"/>
    <cellStyle name="?鹎%U龡&amp;H齲_x0001_C铣_x0014__x0007__x0001__x0001_ 3 2 4 2 2" xfId="472"/>
    <cellStyle name="差 3 2 3 2" xfId="473"/>
    <cellStyle name="?鹎%U龡&amp;H齲_x0001_C铣_x0014__x0007__x0001__x0001_ 3 4 4 2" xfId="474"/>
    <cellStyle name="?鹎%U龡&amp;H齲_x0001_C铣_x0014__x0007__x0001__x0001_ 3 2 2 2 2 2" xfId="475"/>
    <cellStyle name="?鹎%U龡&amp;H齲_x0001_C铣_x0014__x0007__x0001__x0001_ 2 2 3 6" xfId="476"/>
    <cellStyle name="?鹎%U龡&amp;H齲_x0001_C铣_x0014__x0007__x0001__x0001_ 3 4 4 3" xfId="477"/>
    <cellStyle name="?鹎%U龡&amp;H齲_x0001_C铣_x0014__x0007__x0001__x0001_ 3 2 2 2 2 3" xfId="478"/>
    <cellStyle name="?鹎%U龡&amp;H齲_x0001_C铣_x0014__x0007__x0001__x0001_ 2 2 3 7" xfId="479"/>
    <cellStyle name="?鹎%U龡&amp;H齲_x0001_C铣_x0014__x0007__x0001__x0001_ 3 4 4 3 2" xfId="480"/>
    <cellStyle name="?鹎%U龡&amp;H齲_x0001_C铣_x0014__x0007__x0001__x0001_ 3 2 2 2 2 3 2" xfId="481"/>
    <cellStyle name="?鹎%U龡&amp;H齲_x0001_C铣_x0014__x0007__x0001__x0001_ 2 2 3 7 2" xfId="482"/>
    <cellStyle name="?鹎%U龡&amp;H齲_x0001_C铣_x0014__x0007__x0001__x0001_ 2 2 4 2" xfId="483"/>
    <cellStyle name="20% - 强调文字颜色 3 2 4 2 2" xfId="484"/>
    <cellStyle name="?鹎%U龡&amp;H齲_x0001_C铣_x0014__x0007__x0001__x0001_ 2 2 4 3" xfId="485"/>
    <cellStyle name="?鹎%U龡&amp;H齲_x0001_C铣_x0014__x0007__x0001__x0001_ 2 2 4 3 2" xfId="486"/>
    <cellStyle name="?鹎%U龡&amp;H齲_x0001_C铣_x0014__x0007__x0001__x0001_ 2 4 2 2_2015财政决算公开" xfId="487"/>
    <cellStyle name="?鹎%U龡&amp;H齲_x0001_C铣_x0014__x0007__x0001__x0001_ 2 2 4 4" xfId="488"/>
    <cellStyle name="?鹎%U龡&amp;H齲_x0001_C铣_x0014__x0007__x0001__x0001_ 2 2 4 4 2" xfId="489"/>
    <cellStyle name="20% - 强调文字颜色 5 2 2 2 2 2" xfId="490"/>
    <cellStyle name="?鹎%U龡&amp;H齲_x0001_C铣_x0014__x0007__x0001__x0001_ 2 2 4 5" xfId="491"/>
    <cellStyle name="?鹎%U龡&amp;H齲_x0001_C铣_x0014__x0007__x0001__x0001_ 3 4 6 5" xfId="492"/>
    <cellStyle name="?鹎%U龡&amp;H齲_x0001_C铣_x0014__x0007__x0001__x0001_ 3 2 2 2 4 5" xfId="493"/>
    <cellStyle name="20% - 强调文字颜色 4 6 2" xfId="494"/>
    <cellStyle name="?鹎%U龡&amp;H齲_x0001_C铣_x0014__x0007__x0001__x0001_ 2 2 4_2015财政决算公开" xfId="495"/>
    <cellStyle name="常规 11 2" xfId="496"/>
    <cellStyle name="?鹎%U龡&amp;H齲_x0001_C铣_x0014__x0007__x0001__x0001_ 2 2 5" xfId="497"/>
    <cellStyle name="烹拳 [0]_laroux" xfId="498"/>
    <cellStyle name="常规 11 2 2" xfId="499"/>
    <cellStyle name="?鹎%U龡&amp;H齲_x0001_C铣_x0014__x0007__x0001__x0001_ 2 2 5 2" xfId="500"/>
    <cellStyle name="常规 11 2 2 2" xfId="501"/>
    <cellStyle name="60% - 强调文字颜色 2 2 4 3" xfId="502"/>
    <cellStyle name="60% - 强调文字颜色 3 3 5" xfId="503"/>
    <cellStyle name="?鹎%U龡&amp;H齲_x0001_C铣_x0014__x0007__x0001__x0001_ 2 2 5 2 2" xfId="504"/>
    <cellStyle name="常规 11 2 3" xfId="505"/>
    <cellStyle name="?鹎%U龡&amp;H齲_x0001_C铣_x0014__x0007__x0001__x0001_ 2 2 5 3" xfId="506"/>
    <cellStyle name="常规 11 2 3 2" xfId="507"/>
    <cellStyle name="?鹎%U龡&amp;H齲_x0001_C铣_x0014__x0007__x0001__x0001_ 2 2 5 3 2" xfId="508"/>
    <cellStyle name="强调文字颜色 1 3 3 2 2" xfId="509"/>
    <cellStyle name="常规 11 2 4" xfId="510"/>
    <cellStyle name="?鹎%U龡&amp;H齲_x0001_C铣_x0014__x0007__x0001__x0001_ 2 2 5 4" xfId="511"/>
    <cellStyle name="?鹎%U龡&amp;H齲_x0001_C铣_x0014__x0007__x0001__x0001_ 2 2 5 4 2" xfId="512"/>
    <cellStyle name="60% - 强调文字颜色 2 3 2 2 3" xfId="513"/>
    <cellStyle name="40% - 强调文字颜色 5 6 3" xfId="514"/>
    <cellStyle name="?鹎%U龡&amp;H齲_x0001_C铣_x0014__x0007__x0001__x0001_ 2 4 4 2 2" xfId="515"/>
    <cellStyle name="常规 11 2 5" xfId="516"/>
    <cellStyle name="?鹎%U龡&amp;H齲_x0001_C铣_x0014__x0007__x0001__x0001_ 2 2 5 5" xfId="517"/>
    <cellStyle name="常规 13 2 4" xfId="518"/>
    <cellStyle name="?鹎%U龡&amp;H齲_x0001_C铣_x0014__x0007__x0001__x0001_ 2 4 5 4" xfId="519"/>
    <cellStyle name="?鹎%U龡&amp;H齲_x0001_C铣_x0014__x0007__x0001__x0001_ 2 2 5_2015财政决算公开" xfId="520"/>
    <cellStyle name="常规 11 3" xfId="521"/>
    <cellStyle name="?鹎%U龡&amp;H齲_x0001_C铣_x0014__x0007__x0001__x0001_ 3 4 9 2" xfId="522"/>
    <cellStyle name="?鹎%U龡&amp;H齲_x0001_C铣_x0014__x0007__x0001__x0001_ 2 2 6" xfId="523"/>
    <cellStyle name="?鹎%U龡&amp;H齲_x0001_C铣_x0014__x0007__x0001__x0001_ 3 2 2 2 7 2" xfId="524"/>
    <cellStyle name="?鹎%U龡&amp;H齲_x0001_C铣_x0014__x0007__x0001__x0001_ 2 3 2 2 3" xfId="525"/>
    <cellStyle name="常规 11 3 2" xfId="526"/>
    <cellStyle name="?鹎%U龡&amp;H齲_x0001_C铣_x0014__x0007__x0001__x0001_ 2 2 6 2" xfId="527"/>
    <cellStyle name="40% - 强调文字颜色 2 3 2 2 3" xfId="528"/>
    <cellStyle name="?鹎%U龡&amp;H齲_x0001_C铣_x0014__x0007__x0001__x0001_ 2 3 2 2 3 2" xfId="529"/>
    <cellStyle name="检查单元格 2 2 4" xfId="530"/>
    <cellStyle name="常规 11 3 2 2" xfId="531"/>
    <cellStyle name="常规 18" xfId="532"/>
    <cellStyle name="常规 23" xfId="533"/>
    <cellStyle name="60% - 强调文字颜色 4 3 5" xfId="534"/>
    <cellStyle name="?鹎%U龡&amp;H齲_x0001_C铣_x0014__x0007__x0001__x0001_ 2 2 6 2 2" xfId="535"/>
    <cellStyle name="?鹎%U龡&amp;H齲_x0001_C铣_x0014__x0007__x0001__x0001_ 2 3 2 2 4" xfId="536"/>
    <cellStyle name="常规 11 3 3" xfId="537"/>
    <cellStyle name="?鹎%U龡&amp;H齲_x0001_C铣_x0014__x0007__x0001__x0001_ 2 2 6 3" xfId="538"/>
    <cellStyle name="?鹎%U龡&amp;H齲_x0001_C铣_x0014__x0007__x0001__x0001_ 2 3 2 2 4 2" xfId="539"/>
    <cellStyle name="检查单元格 2 3 4" xfId="540"/>
    <cellStyle name="常规 68" xfId="541"/>
    <cellStyle name="常规 73" xfId="542"/>
    <cellStyle name="?鹎%U龡&amp;H齲_x0001_C铣_x0014__x0007__x0001__x0001_ 2 2 6 3 2" xfId="543"/>
    <cellStyle name="?鹎%U龡&amp;H齲_x0001_C铣_x0014__x0007__x0001__x0001_ 2 3 2 2 5" xfId="544"/>
    <cellStyle name="常规 11 3 4" xfId="545"/>
    <cellStyle name="?鹎%U龡&amp;H齲_x0001_C铣_x0014__x0007__x0001__x0001_ 2 2 6 4" xfId="546"/>
    <cellStyle name="表标题 2 2 2" xfId="547"/>
    <cellStyle name="?鹎%U龡&amp;H齲_x0001_C铣_x0014__x0007__x0001__x0001_ 2 2 6_2015财政决算公开" xfId="548"/>
    <cellStyle name="链接单元格 3 2 2" xfId="549"/>
    <cellStyle name="货币 2 3 3 2" xfId="550"/>
    <cellStyle name="常规 11 4" xfId="551"/>
    <cellStyle name="?鹎%U龡&amp;H齲_x0001_C铣_x0014__x0007__x0001__x0001_ 2 2 7" xfId="552"/>
    <cellStyle name="标题 5" xfId="553"/>
    <cellStyle name="?鹎%U龡&amp;H齲_x0001_C铣_x0014__x0007__x0001__x0001_ 2 3 2 3 3" xfId="554"/>
    <cellStyle name="链接单元格 3 2 2 2" xfId="555"/>
    <cellStyle name="?鹎%U龡&amp;H齲_x0001_C铣_x0014__x0007__x0001__x0001_ 2 2 7 2" xfId="556"/>
    <cellStyle name="解释性文本 2 3" xfId="557"/>
    <cellStyle name="货币 2 3 3 2 2" xfId="558"/>
    <cellStyle name="常规 11 4 2" xfId="559"/>
    <cellStyle name="标题 6" xfId="560"/>
    <cellStyle name="?鹎%U龡&amp;H齲_x0001_C铣_x0014__x0007__x0001__x0001_ 2 3 2 3 4" xfId="561"/>
    <cellStyle name="?鹎%U龡&amp;H齲_x0001_C铣_x0014__x0007__x0001__x0001_ 2 2 7 3" xfId="562"/>
    <cellStyle name="解释性文本 2 4" xfId="563"/>
    <cellStyle name="?鹎%U龡&amp;H齲_x0001_C铣_x0014__x0007__x0001__x0001_ 2 2 7 3 2" xfId="564"/>
    <cellStyle name="常规 2 2 2 2_2015财政决算公开" xfId="565"/>
    <cellStyle name="?鹎%U龡&amp;H齲_x0001_C铣_x0014__x0007__x0001__x0001_ 2 4 10" xfId="566"/>
    <cellStyle name="?鹎%U龡&amp;H齲_x0001_C铣_x0014__x0007__x0001__x0001_ 2 2 7 4" xfId="567"/>
    <cellStyle name="表标题 2 3 2" xfId="568"/>
    <cellStyle name="常规 2 3 2 3 5" xfId="569"/>
    <cellStyle name="注释 2 4 3" xfId="570"/>
    <cellStyle name="20% - 强调文字颜色 3 5_2015财政决算公开" xfId="571"/>
    <cellStyle name="?鹎%U龡&amp;H齲_x0001_C铣_x0014__x0007__x0001__x0001_ 2 4 4 4 2" xfId="572"/>
    <cellStyle name="?鹎%U龡&amp;H齲_x0001_C铣_x0014__x0007__x0001__x0001_ 2 2 7 5" xfId="573"/>
    <cellStyle name="解释性文本 3 2 2 2" xfId="574"/>
    <cellStyle name="60% - 强调文字颜色 6 2 5 2" xfId="575"/>
    <cellStyle name="?鹎%U龡&amp;H齲_x0001_C铣_x0014__x0007__x0001__x0001_ 2 2 7_2015财政决算公开" xfId="576"/>
    <cellStyle name="60% - 强调文字颜色 2 7 2" xfId="577"/>
    <cellStyle name="?鹎%U龡&amp;H齲_x0001_C铣_x0014__x0007__x0001__x0001_ 2 3" xfId="578"/>
    <cellStyle name="货币 2 3 3 4" xfId="579"/>
    <cellStyle name="常规 11 6" xfId="580"/>
    <cellStyle name="?鹎%U龡&amp;H齲_x0001_C铣_x0014__x0007__x0001__x0001_ 4 10" xfId="581"/>
    <cellStyle name="?鹎%U龡&amp;H齲_x0001_C铣_x0014__x0007__x0001__x0001_ 2 2 9" xfId="582"/>
    <cellStyle name="40% - 强调文字颜色 2 2_2015财政决算公开" xfId="583"/>
    <cellStyle name="?鹎%U龡&amp;H齲_x0001_C铣_x0014__x0007__x0001__x0001_ 3 2 3 3 3" xfId="584"/>
    <cellStyle name="货币 3 2 8" xfId="585"/>
    <cellStyle name="常规 28 3" xfId="586"/>
    <cellStyle name="常规 33 3" xfId="587"/>
    <cellStyle name="?鹎%U龡&amp;H齲_x0001_C铣_x0014__x0007__x0001__x0001_ 2 2_2015财政决算公开" xfId="588"/>
    <cellStyle name="?鹎%U龡&amp;H齲_x0001_C铣_x0014__x0007__x0001__x0001_ 2 3 2 2" xfId="589"/>
    <cellStyle name="40% - 强调文字颜色 4 5 2_2015财政决算公开" xfId="590"/>
    <cellStyle name="?鹎%U龡&amp;H齲_x0001_C铣_x0014__x0007__x0001__x0001_ 2 3 2 2 2" xfId="591"/>
    <cellStyle name="?鹎%U龡&amp;H齲_x0001_C铣_x0014__x0007__x0001__x0001_ 2 3 2 2 2 2" xfId="592"/>
    <cellStyle name="?鹎%U龡&amp;H齲_x0001_C铣_x0014__x0007__x0001__x0001_ 3 2 5 3 2" xfId="593"/>
    <cellStyle name="?鹎%U龡&amp;H齲_x0001_C铣_x0014__x0007__x0001__x0001_ 3 2 2 3 3 2" xfId="594"/>
    <cellStyle name="?鹎%U龡&amp;H齲_x0001_C铣_x0014__x0007__x0001__x0001_ 2 3 2 2_2015财政决算公开" xfId="595"/>
    <cellStyle name="?鹎%U龡&amp;H齲_x0001_C铣_x0014__x0007__x0001__x0001_ 2 3 2 3" xfId="596"/>
    <cellStyle name="?鹎%U龡&amp;H齲_x0001_C铣_x0014__x0007__x0001__x0001_ 2 3 2 3_2015财政决算公开" xfId="597"/>
    <cellStyle name="40% - 强调文字颜色 3 7 2" xfId="598"/>
    <cellStyle name="20% - 强调文字颜色 5 2 3 2 2" xfId="599"/>
    <cellStyle name="?鹎%U龡&amp;H齲_x0001_C铣_x0014__x0007__x0001__x0001_ 2 3 2 4" xfId="600"/>
    <cellStyle name="?鹎%U龡&amp;H齲_x0001_C铣_x0014__x0007__x0001__x0001_ 2 3 2 4 2" xfId="601"/>
    <cellStyle name="常规 8 3 3" xfId="602"/>
    <cellStyle name="?鹎%U龡&amp;H齲_x0001_C铣_x0014__x0007__x0001__x0001_ 2 3 4_2015财政决算公开" xfId="603"/>
    <cellStyle name="?鹎%U龡&amp;H齲_x0001_C铣_x0014__x0007__x0001__x0001_ 2 3 2 4 2 2" xfId="604"/>
    <cellStyle name="40% - 着色 4" xfId="605"/>
    <cellStyle name="?鹎%U龡&amp;H齲_x0001_C铣_x0014__x0007__x0001__x0001_ 3 4 4 4 2" xfId="606"/>
    <cellStyle name="?鹎%U龡&amp;H齲_x0001_C铣_x0014__x0007__x0001__x0001_ 3 2 2 2 2 4 2" xfId="607"/>
    <cellStyle name="?鹎%U龡&amp;H齲_x0001_C铣_x0014__x0007__x0001__x0001_ 2 3 2 4_2015财政决算公开" xfId="608"/>
    <cellStyle name="?鹎%U龡&amp;H齲_x0001_C铣_x0014__x0007__x0001__x0001_ 2 3 2 5" xfId="609"/>
    <cellStyle name="?鹎%U龡&amp;H齲_x0001_C铣_x0014__x0007__x0001__x0001_ 2 3 2 5 2" xfId="610"/>
    <cellStyle name="?鹎%U龡&amp;H齲_x0001_C铣_x0014__x0007__x0001__x0001_ 2 3 2 6" xfId="611"/>
    <cellStyle name="?鹎%U龡&amp;H齲_x0001_C铣_x0014__x0007__x0001__x0001_ 2 3 2 6 2" xfId="612"/>
    <cellStyle name="货币 4 9" xfId="613"/>
    <cellStyle name="?鹎%U龡&amp;H齲_x0001_C铣_x0014__x0007__x0001__x0001_ 3 2 2 5_2015财政决算公开" xfId="614"/>
    <cellStyle name="?鹎%U龡&amp;H齲_x0001_C铣_x0014__x0007__x0001__x0001_ 3 3 2 4 2" xfId="615"/>
    <cellStyle name="?鹎%U龡&amp;H齲_x0001_C铣_x0014__x0007__x0001__x0001_ 2 3 2 7" xfId="616"/>
    <cellStyle name="?鹎%U龡&amp;H齲_x0001_C铣_x0014__x0007__x0001__x0001_ 3 3 2 4 2 2" xfId="617"/>
    <cellStyle name="?鹎%U龡&amp;H齲_x0001_C铣_x0014__x0007__x0001__x0001_ 2 3 2 7 2" xfId="618"/>
    <cellStyle name="?鹎%U龡&amp;H齲_x0001_C铣_x0014__x0007__x0001__x0001_ 2 3 3" xfId="619"/>
    <cellStyle name="?鹎%U龡&amp;H齲_x0001_C铣_x0014__x0007__x0001__x0001_ 2 3 3 2" xfId="620"/>
    <cellStyle name="?鹎%U龡&amp;H齲_x0001_C铣_x0014__x0007__x0001__x0001_ 2 3 3 3" xfId="621"/>
    <cellStyle name="?鹎%U龡&amp;H齲_x0001_C铣_x0014__x0007__x0001__x0001_ 2 3 3 3 2" xfId="622"/>
    <cellStyle name="?鹎%U龡&amp;H齲_x0001_C铣_x0014__x0007__x0001__x0001_ 2 3 3 4 2" xfId="623"/>
    <cellStyle name="标题 1 2 2" xfId="624"/>
    <cellStyle name="?鹎%U龡&amp;H齲_x0001_C铣_x0014__x0007__x0001__x0001_ 2 3 3 5" xfId="625"/>
    <cellStyle name="后继超级链接 3 2" xfId="626"/>
    <cellStyle name="?鹎%U龡&amp;H齲_x0001_C铣_x0014__x0007__x0001__x0001_ 3 2 5" xfId="627"/>
    <cellStyle name="?鹎%U龡&amp;H齲_x0001_C铣_x0014__x0007__x0001__x0001_ 3 2 2 3" xfId="628"/>
    <cellStyle name="?鹎%U龡&amp;H齲_x0001_C铣_x0014__x0007__x0001__x0001_ 2 3 3_2015财政决算公开" xfId="629"/>
    <cellStyle name="40% - 强调文字颜色 6 5_2015财政决算公开" xfId="630"/>
    <cellStyle name="?鹎%U龡&amp;H齲_x0001_C铣_x0014__x0007__x0001__x0001_ 2 3 4" xfId="631"/>
    <cellStyle name="?鹎%U龡&amp;H齲_x0001_C铣_x0014__x0007__x0001__x0001_ 2 3 4 2" xfId="632"/>
    <cellStyle name="?鹎%U龡&amp;H齲_x0001_C铣_x0014__x0007__x0001__x0001_ 2 3_2015财政决算公开" xfId="633"/>
    <cellStyle name="60% - 强调文字颜色 2 2 2 2 3" xfId="634"/>
    <cellStyle name="?鹎%U龡&amp;H齲_x0001_C铣_x0014__x0007__x0001__x0001_ 2 3 4 2 2" xfId="635"/>
    <cellStyle name="40% - 强调文字颜色 4 2 2 2_2015财政决算公开" xfId="636"/>
    <cellStyle name="?鹎%U龡&amp;H齲_x0001_C铣_x0014__x0007__x0001__x0001_ 2 3 4 3" xfId="637"/>
    <cellStyle name="?鹎%U龡&amp;H齲_x0001_C铣_x0014__x0007__x0001__x0001_ 2 3 4 4" xfId="638"/>
    <cellStyle name="常规 2 2 2 3 5" xfId="639"/>
    <cellStyle name="?鹎%U龡&amp;H齲_x0001_C铣_x0014__x0007__x0001__x0001_ 2 3 4 4 2" xfId="640"/>
    <cellStyle name="标题 1 3 2" xfId="641"/>
    <cellStyle name="?鹎%U龡&amp;H齲_x0001_C铣_x0014__x0007__x0001__x0001_ 2 3 4 5" xfId="642"/>
    <cellStyle name="好 4 2 2" xfId="643"/>
    <cellStyle name="常规 12 2" xfId="644"/>
    <cellStyle name="?鹎%U龡&amp;H齲_x0001_C铣_x0014__x0007__x0001__x0001_ 2 3 5" xfId="645"/>
    <cellStyle name="常规 12 2 2 2" xfId="646"/>
    <cellStyle name="60% - 强调文字颜色 2 2 3 2 3" xfId="647"/>
    <cellStyle name="60% - 强调文字颜色 3 2 4 3" xfId="648"/>
    <cellStyle name="?鹎%U龡&amp;H齲_x0001_C铣_x0014__x0007__x0001__x0001_ 2 3 5 2 2" xfId="649"/>
    <cellStyle name="常规 2 2 3 2 5" xfId="650"/>
    <cellStyle name="常规 12 2 3 2" xfId="651"/>
    <cellStyle name="千位分隔 2 2 8" xfId="652"/>
    <cellStyle name="?鹎%U龡&amp;H齲_x0001_C铣_x0014__x0007__x0001__x0001_ 2 3 5 3 2" xfId="653"/>
    <cellStyle name="常规 12 2_2015财政决算公开" xfId="654"/>
    <cellStyle name="20% - 强调文字颜色 5 6 3" xfId="655"/>
    <cellStyle name="60% - 强调文字颜色 1 5 2 2" xfId="656"/>
    <cellStyle name="?鹎%U龡&amp;H齲_x0001_C铣_x0014__x0007__x0001__x0001_ 2 3 5_2015财政决算公开" xfId="657"/>
    <cellStyle name="好 4 2 3" xfId="658"/>
    <cellStyle name="常规 12 3" xfId="659"/>
    <cellStyle name="?鹎%U龡&amp;H齲_x0001_C铣_x0014__x0007__x0001__x0001_ 2 3 6" xfId="660"/>
    <cellStyle name="常规 12 3 2" xfId="661"/>
    <cellStyle name="?鹎%U龡&amp;H齲_x0001_C铣_x0014__x0007__x0001__x0001_ 2 3 6 2" xfId="662"/>
    <cellStyle name="常规 12 3 2 2" xfId="663"/>
    <cellStyle name="?鹎%U龡&amp;H齲_x0001_C铣_x0014__x0007__x0001__x0001_ 2 3 6 2 2" xfId="664"/>
    <cellStyle name="常规 12 3 3" xfId="665"/>
    <cellStyle name="霓付_laroux" xfId="666"/>
    <cellStyle name="?鹎%U龡&amp;H齲_x0001_C铣_x0014__x0007__x0001__x0001_ 2 3 6 3" xfId="667"/>
    <cellStyle name="千位分隔 3 2 8" xfId="668"/>
    <cellStyle name="?鹎%U龡&amp;H齲_x0001_C铣_x0014__x0007__x0001__x0001_ 2 3 6 3 2" xfId="669"/>
    <cellStyle name="?鹎%U龡&amp;H齲_x0001_C铣_x0014__x0007__x0001__x0001_ 2 3 6 4" xfId="670"/>
    <cellStyle name="表标题 3 2 2" xfId="671"/>
    <cellStyle name="40% - 强调文字颜色 1 4 4" xfId="672"/>
    <cellStyle name="常规 13 2_2015财政决算公开" xfId="673"/>
    <cellStyle name="?鹎%U龡&amp;H齲_x0001_C铣_x0014__x0007__x0001__x0001_ 2 4 5_2015财政决算公开" xfId="674"/>
    <cellStyle name="?鹎%U龡&amp;H齲_x0001_C铣_x0014__x0007__x0001__x0001_ 2 3 6 4 2" xfId="675"/>
    <cellStyle name="链接单元格 3 3 2" xfId="676"/>
    <cellStyle name="货币 2 3 4 2" xfId="677"/>
    <cellStyle name="常规 12 4" xfId="678"/>
    <cellStyle name="?鹎%U龡&amp;H齲_x0001_C铣_x0014__x0007__x0001__x0001_ 2 3 7" xfId="679"/>
    <cellStyle name="货币 2 3 4 2 2" xfId="680"/>
    <cellStyle name="常规 12 4 2" xfId="681"/>
    <cellStyle name="?鹎%U龡&amp;H齲_x0001_C铣_x0014__x0007__x0001__x0001_ 2 3 7 2" xfId="682"/>
    <cellStyle name="?鹎%U龡&amp;H齲_x0001_C铣_x0014__x0007__x0001__x0001_ 3 3 3 2 2" xfId="683"/>
    <cellStyle name="?鹎%U龡&amp;H齲_x0001_C铣_x0014__x0007__x0001__x0001_ 3 2" xfId="684"/>
    <cellStyle name="货币 2 3 4 3" xfId="685"/>
    <cellStyle name="常规 12 5" xfId="686"/>
    <cellStyle name="?鹎%U龡&amp;H齲_x0001_C铣_x0014__x0007__x0001__x0001_ 2 3 8" xfId="687"/>
    <cellStyle name="?鹎%U龡&amp;H齲_x0001_C铣_x0014__x0007__x0001__x0001_ 3 2 2" xfId="688"/>
    <cellStyle name="货币 2 3 4 3 2" xfId="689"/>
    <cellStyle name="常规 12 5 2" xfId="690"/>
    <cellStyle name="?鹎%U龡&amp;H齲_x0001_C铣_x0014__x0007__x0001__x0001_ 2 3 8 2" xfId="691"/>
    <cellStyle name="货币 2 3 4 4" xfId="692"/>
    <cellStyle name="常规 12 6" xfId="693"/>
    <cellStyle name="?鹎%U龡&amp;H齲_x0001_C铣_x0014__x0007__x0001__x0001_ 2 3 9" xfId="694"/>
    <cellStyle name="货币 2 3 4 4 2" xfId="695"/>
    <cellStyle name="?鹎%U龡&amp;H齲_x0001_C铣_x0014__x0007__x0001__x0001_ 2 3 9 2" xfId="696"/>
    <cellStyle name="?鹎%U龡&amp;H齲_x0001_C铣_x0014__x0007__x0001__x0001_ 2 4 2" xfId="697"/>
    <cellStyle name="?鹎%U龡&amp;H齲_x0001_C铣_x0014__x0007__x0001__x0001_ 2 5 3 2" xfId="698"/>
    <cellStyle name="好 2" xfId="699"/>
    <cellStyle name="差 2 3 2 2" xfId="700"/>
    <cellStyle name="40% - 强调文字颜色 3 6 3" xfId="701"/>
    <cellStyle name="?鹎%U龡&amp;H齲_x0001_C铣_x0014__x0007__x0001__x0001_ 3 3 2 2_2015财政决算公开" xfId="702"/>
    <cellStyle name="?鹎%U龡&amp;H齲_x0001_C铣_x0014__x0007__x0001__x0001_ 2 4 2 2 2" xfId="703"/>
    <cellStyle name="?鹎%U龡&amp;H齲_x0001_C铣_x0014__x0007__x0001__x0001_ 2 4 2 6" xfId="704"/>
    <cellStyle name="?鹎%U龡&amp;H齲_x0001_C铣_x0014__x0007__x0001__x0001_ 2 4 2 2 2 2" xfId="705"/>
    <cellStyle name="?鹎%U龡&amp;H齲_x0001_C铣_x0014__x0007__x0001__x0001_ 3 2 6 2" xfId="706"/>
    <cellStyle name="20% - 强调文字颜色 1 6" xfId="707"/>
    <cellStyle name="?鹎%U龡&amp;H齲_x0001_C铣_x0014__x0007__x0001__x0001_ 3 6 4" xfId="708"/>
    <cellStyle name="?鹎%U龡&amp;H齲_x0001_C铣_x0014__x0007__x0001__x0001_ 3 2 2 4 2" xfId="709"/>
    <cellStyle name="?鹎%U龡&amp;H齲_x0001_C铣_x0014__x0007__x0001__x0001_ 2 4 2 2 3" xfId="710"/>
    <cellStyle name="?鹎%U龡&amp;H齲_x0001_C铣_x0014__x0007__x0001__x0001_ 3 2 6 2 2" xfId="711"/>
    <cellStyle name="20% - 强调文字颜色 1 6 2" xfId="712"/>
    <cellStyle name="?鹎%U龡&amp;H齲_x0001_C铣_x0014__x0007__x0001__x0001_ 3 2 2 4 2 2" xfId="713"/>
    <cellStyle name="?鹎%U龡&amp;H齲_x0001_C铣_x0014__x0007__x0001__x0001_ 2 4 2 2 3 2" xfId="714"/>
    <cellStyle name="?鹎%U龡&amp;H齲_x0001_C铣_x0014__x0007__x0001__x0001_ 3 2 6 3" xfId="715"/>
    <cellStyle name="60% - 强调文字颜色 4 4 2 2" xfId="716"/>
    <cellStyle name="20% - 强调文字颜色 1 7" xfId="717"/>
    <cellStyle name="?鹎%U龡&amp;H齲_x0001_C铣_x0014__x0007__x0001__x0001_ 3 2 2 4 3" xfId="718"/>
    <cellStyle name="货币 3 2 3 3 2" xfId="719"/>
    <cellStyle name="?鹎%U龡&amp;H齲_x0001_C铣_x0014__x0007__x0001__x0001_ 2 4 2 2 4" xfId="720"/>
    <cellStyle name="?鹎%U龡&amp;H齲_x0001_C铣_x0014__x0007__x0001__x0001_ 3 2 6 3 2" xfId="721"/>
    <cellStyle name="60% - 强调文字颜色 4 4 2 2 2" xfId="722"/>
    <cellStyle name="20% - 强调文字颜色 1 7 2" xfId="723"/>
    <cellStyle name="?鹎%U龡&amp;H齲_x0001_C铣_x0014__x0007__x0001__x0001_ 3 2 2 4 3 2" xfId="724"/>
    <cellStyle name="?鹎%U龡&amp;H齲_x0001_C铣_x0014__x0007__x0001__x0001_ 2 4 2 2 4 2" xfId="725"/>
    <cellStyle name="差 2 3 3" xfId="726"/>
    <cellStyle name="?鹎%U龡&amp;H齲_x0001_C铣_x0014__x0007__x0001__x0001_ 2 5 4" xfId="727"/>
    <cellStyle name="?鹎%U龡&amp;H齲_x0001_C铣_x0014__x0007__x0001__x0001_ 2 4 2 3" xfId="728"/>
    <cellStyle name="20% - 强调文字颜色 2 2 7" xfId="729"/>
    <cellStyle name="?鹎%U龡&amp;H齲_x0001_C铣_x0014__x0007__x0001__x0001_ 3 4 6 2 2" xfId="730"/>
    <cellStyle name="?鹎%U龡&amp;H齲_x0001_C铣_x0014__x0007__x0001__x0001_ 3 2 2 2 4 2 2" xfId="731"/>
    <cellStyle name="常规 2 4 2 8" xfId="732"/>
    <cellStyle name="?鹎%U龡&amp;H齲_x0001_C铣_x0014__x0007__x0001__x0001_ 2 4 2 3_2015财政决算公开" xfId="733"/>
    <cellStyle name="?鹎%U龡&amp;H齲_x0001_C铣_x0014__x0007__x0001__x0001_ 2 4 2 4" xfId="734"/>
    <cellStyle name="?鹎%U龡&amp;H齲_x0001_C铣_x0014__x0007__x0001__x0001_ 2 4 2 4 2" xfId="735"/>
    <cellStyle name="?鹎%U龡&amp;H齲_x0001_C铣_x0014__x0007__x0001__x0001_ 2 4 2 4 2 2" xfId="736"/>
    <cellStyle name="20% - 强调文字颜色 3 6" xfId="737"/>
    <cellStyle name="?鹎%U龡&amp;H齲_x0001_C铣_x0014__x0007__x0001__x0001_ 3 2 2 6 2" xfId="738"/>
    <cellStyle name="百分比 2 2 2 2 2" xfId="739"/>
    <cellStyle name="?鹎%U龡&amp;H齲_x0001_C铣_x0014__x0007__x0001__x0001_ 2 4 2 4 3" xfId="740"/>
    <cellStyle name="20% - 强调文字颜色 2 2 3 2 2" xfId="741"/>
    <cellStyle name="?鹎%U龡&amp;H齲_x0001_C铣_x0014__x0007__x0001__x0001_ 3 2 3 4 5" xfId="742"/>
    <cellStyle name="20% - 强调文字颜色 3 6 2" xfId="743"/>
    <cellStyle name="?鹎%U龡&amp;H齲_x0001_C铣_x0014__x0007__x0001__x0001_ 3 2 2 6 2 2" xfId="744"/>
    <cellStyle name="?鹎%U龡&amp;H齲_x0001_C铣_x0014__x0007__x0001__x0001_ 3 3 6 5" xfId="745"/>
    <cellStyle name="百分比 2 2 2 2 2 2" xfId="746"/>
    <cellStyle name="?鹎%U龡&amp;H齲_x0001_C铣_x0014__x0007__x0001__x0001_ 2 4 2 4 3 2" xfId="747"/>
    <cellStyle name="检查单元格 2 3 3 2" xfId="748"/>
    <cellStyle name="20% - 强调文字颜色 3 7" xfId="749"/>
    <cellStyle name="?鹎%U龡&amp;H齲_x0001_C铣_x0014__x0007__x0001__x0001_ 3 2 2 6 3" xfId="750"/>
    <cellStyle name="百分比 2 2 2 2 3" xfId="751"/>
    <cellStyle name="警告文本 2 2" xfId="752"/>
    <cellStyle name="常规 4 2 2 3 2 2" xfId="753"/>
    <cellStyle name="?鹎%U龡&amp;H齲_x0001_C铣_x0014__x0007__x0001__x0001_ 2 4 2 4 4" xfId="754"/>
    <cellStyle name="20% - 强调文字颜色 3 7 2" xfId="755"/>
    <cellStyle name="?鹎%U龡&amp;H齲_x0001_C铣_x0014__x0007__x0001__x0001_ 3 2 2 6 3 2" xfId="756"/>
    <cellStyle name="警告文本 2 2 2" xfId="757"/>
    <cellStyle name="汇总 2 2 3" xfId="758"/>
    <cellStyle name="?鹎%U龡&amp;H齲_x0001_C铣_x0014__x0007__x0001__x0001_ 2 4 2 4 4 2" xfId="759"/>
    <cellStyle name="?鹎%U龡&amp;H齲_x0001_C铣_x0014__x0007__x0001__x0001_ 3 4 2 5" xfId="760"/>
    <cellStyle name="?鹎%U龡&amp;H齲_x0001_C铣_x0014__x0007__x0001__x0001_ 2 4 2 4_2015财政决算公开" xfId="761"/>
    <cellStyle name="?鹎%U龡&amp;H齲_x0001_C铣_x0014__x0007__x0001__x0001_ 2 4 2 5" xfId="762"/>
    <cellStyle name="?鹎%U龡&amp;H齲_x0001_C铣_x0014__x0007__x0001__x0001_ 2 4 2 6 2" xfId="763"/>
    <cellStyle name="强调文字颜色 4 2 3 2 2" xfId="764"/>
    <cellStyle name="?鹎%U龡&amp;H齲_x0001_C铣_x0014__x0007__x0001__x0001_ 5 2" xfId="765"/>
    <cellStyle name="?鹎%U龡&amp;H齲_x0001_C铣_x0014__x0007__x0001__x0001_ 3 3 3 4 2" xfId="766"/>
    <cellStyle name="?鹎%U龡&amp;H齲_x0001_C铣_x0014__x0007__x0001__x0001_ 2 4 2 7" xfId="767"/>
    <cellStyle name="强调文字颜色 4 2 3 2 2 2" xfId="768"/>
    <cellStyle name="?鹎%U龡&amp;H齲_x0001_C铣_x0014__x0007__x0001__x0001_ 5 2 2" xfId="769"/>
    <cellStyle name="?鹎%U龡&amp;H齲_x0001_C铣_x0014__x0007__x0001__x0001_ 2 4 2 7 2" xfId="770"/>
    <cellStyle name="?鹎%U龡&amp;H齲_x0001_C铣_x0014__x0007__x0001__x0001_ 2 4 2_2015财政决算公开" xfId="771"/>
    <cellStyle name="解释性文本 5 2 2" xfId="772"/>
    <cellStyle name="差 2 2 2" xfId="773"/>
    <cellStyle name="?鹎%U龡&amp;H齲_x0001_C铣_x0014__x0007__x0001__x0001_ 2 4 3" xfId="774"/>
    <cellStyle name="差 2 2 2 2" xfId="775"/>
    <cellStyle name="?鹎%U龡&amp;H齲_x0001_C铣_x0014__x0007__x0001__x0001_ 2 4 3 2" xfId="776"/>
    <cellStyle name="差 2 2 2 2 2" xfId="777"/>
    <cellStyle name="40% - 强调文字颜色 4 6 3" xfId="778"/>
    <cellStyle name="?鹎%U龡&amp;H齲_x0001_C铣_x0014__x0007__x0001__x0001_ 2 4 3 2 2" xfId="779"/>
    <cellStyle name="差 2 2 2 3" xfId="780"/>
    <cellStyle name="?鹎%U龡&amp;H齲_x0001_C铣_x0014__x0007__x0001__x0001_ 2 4 3 3" xfId="781"/>
    <cellStyle name="?鹎%U龡&amp;H齲_x0001_C铣_x0014__x0007__x0001__x0001_ 2 4 3 3 2" xfId="782"/>
    <cellStyle name="40% - 强调文字颜色 5 2 2 2 2" xfId="783"/>
    <cellStyle name="?鹎%U龡&amp;H齲_x0001_C铣_x0014__x0007__x0001__x0001_ 2 4 3 4" xfId="784"/>
    <cellStyle name="40% - 强调文字颜色 5 2 2 2 2 2" xfId="785"/>
    <cellStyle name="?鹎%U龡&amp;H齲_x0001_C铣_x0014__x0007__x0001__x0001_ 2 4 3 4 2" xfId="786"/>
    <cellStyle name="标题 2 2 2" xfId="787"/>
    <cellStyle name="40% - 强调文字颜色 5 2 2 2 3" xfId="788"/>
    <cellStyle name="?鹎%U龡&amp;H齲_x0001_C铣_x0014__x0007__x0001__x0001_ 2 4 3 5" xfId="789"/>
    <cellStyle name="?鹎%U龡&amp;H齲_x0001_C铣_x0014__x0007__x0001__x0001_ 2 5" xfId="790"/>
    <cellStyle name="60% - 强调文字颜色 3 3 3 2 2" xfId="791"/>
    <cellStyle name="20% - 强调文字颜色 1 2 6" xfId="792"/>
    <cellStyle name="?鹎%U龡&amp;H齲_x0001_C铣_x0014__x0007__x0001__x0001_ 2 4 3_2015财政决算公开" xfId="793"/>
    <cellStyle name="差 2 2 3" xfId="794"/>
    <cellStyle name="?鹎%U龡&amp;H齲_x0001_C铣_x0014__x0007__x0001__x0001_ 2 4 4" xfId="795"/>
    <cellStyle name="差 2 2 3 2" xfId="796"/>
    <cellStyle name="?鹎%U龡&amp;H齲_x0001_C铣_x0014__x0007__x0001__x0001_ 2 4 4 2" xfId="797"/>
    <cellStyle name="?鹎%U龡&amp;H齲_x0001_C铣_x0014__x0007__x0001__x0001_ 3 4_2015财政决算公开" xfId="798"/>
    <cellStyle name="?鹎%U龡&amp;H齲_x0001_C铣_x0014__x0007__x0001__x0001_ 2 4 4 3" xfId="799"/>
    <cellStyle name="40% - 强调文字颜色 5 2 2 3 2" xfId="800"/>
    <cellStyle name="常规 2 2 2 5_2015财政决算公开" xfId="801"/>
    <cellStyle name="?鹎%U龡&amp;H齲_x0001_C铣_x0014__x0007__x0001__x0001_ 2 4 4 4" xfId="802"/>
    <cellStyle name="标题 2 3 2" xfId="803"/>
    <cellStyle name="?鹎%U龡&amp;H齲_x0001_C铣_x0014__x0007__x0001__x0001_ 2 4 4 5" xfId="804"/>
    <cellStyle name="?鹎%U龡&amp;H齲_x0001_C铣_x0014__x0007__x0001__x0001_ 2 4 4_2015财政决算公开" xfId="805"/>
    <cellStyle name="检查单元格 6" xfId="806"/>
    <cellStyle name="小数 4" xfId="807"/>
    <cellStyle name="常规 2 5 2 2" xfId="808"/>
    <cellStyle name="好 4 3 2" xfId="809"/>
    <cellStyle name="常规 13 2" xfId="810"/>
    <cellStyle name="差 2 2 4" xfId="811"/>
    <cellStyle name="?鹎%U龡&amp;H齲_x0001_C铣_x0014__x0007__x0001__x0001_ 2 4 5" xfId="812"/>
    <cellStyle name="常规 13 2 2" xfId="813"/>
    <cellStyle name="?鹎%U龡&amp;H齲_x0001_C铣_x0014__x0007__x0001__x0001_ 2 4 5 2" xfId="814"/>
    <cellStyle name="?鹎%U龡&amp;H齲_x0001_C铣_x0014__x0007__x0001__x0001_ 3 2 3 4_2015财政决算公开" xfId="815"/>
    <cellStyle name="常规 13 2 3" xfId="816"/>
    <cellStyle name="?鹎%U龡&amp;H齲_x0001_C铣_x0014__x0007__x0001__x0001_ 2 4 5 3" xfId="817"/>
    <cellStyle name="常规 13 3" xfId="818"/>
    <cellStyle name="?鹎%U龡&amp;H齲_x0001_C铣_x0014__x0007__x0001__x0001_ 2 4 6" xfId="819"/>
    <cellStyle name="常规 5 2 2 4" xfId="820"/>
    <cellStyle name="常规 13 3 2" xfId="821"/>
    <cellStyle name="?鹎%U龡&amp;H齲_x0001_C铣_x0014__x0007__x0001__x0001_ 2 4 6 2" xfId="822"/>
    <cellStyle name="常规 5 2 2 4 2" xfId="823"/>
    <cellStyle name="常规 13 3 2 2" xfId="824"/>
    <cellStyle name="常规 17 3" xfId="825"/>
    <cellStyle name="常规 22 3" xfId="826"/>
    <cellStyle name="?鹎%U龡&amp;H齲_x0001_C铣_x0014__x0007__x0001__x0001_ 2 4 6 2 2" xfId="827"/>
    <cellStyle name="常规 5 2 2 5" xfId="828"/>
    <cellStyle name="常规 13 3 3" xfId="829"/>
    <cellStyle name="?鹎%U龡&amp;H齲_x0001_C铣_x0014__x0007__x0001__x0001_ 2 4 6 3" xfId="830"/>
    <cellStyle name="标题 2 5 2" xfId="831"/>
    <cellStyle name="?鹎%U龡&amp;H齲_x0001_C铣_x0014__x0007__x0001__x0001_ 2 4 6 5" xfId="832"/>
    <cellStyle name="常规 5 2 2 5 2" xfId="833"/>
    <cellStyle name="百分比 5 7" xfId="834"/>
    <cellStyle name="常规 18 3" xfId="835"/>
    <cellStyle name="常规 23 3" xfId="836"/>
    <cellStyle name="?鹎%U龡&amp;H齲_x0001_C铣_x0014__x0007__x0001__x0001_ 2 4 6 3 2" xfId="837"/>
    <cellStyle name="常规 5 2 2 6" xfId="838"/>
    <cellStyle name="?鹎%U龡&amp;H齲_x0001_C铣_x0014__x0007__x0001__x0001_ 2 4 6 4" xfId="839"/>
    <cellStyle name="常规 19 3" xfId="840"/>
    <cellStyle name="常规 24 3" xfId="841"/>
    <cellStyle name="?鹎%U龡&amp;H齲_x0001_C铣_x0014__x0007__x0001__x0001_ 2 4 6 4 2" xfId="842"/>
    <cellStyle name="常规 13 3_2015财政决算公开" xfId="843"/>
    <cellStyle name="?鹎%U龡&amp;H齲_x0001_C铣_x0014__x0007__x0001__x0001_ 2 4 6_2015财政决算公开" xfId="844"/>
    <cellStyle name="货币 2 3 5 2" xfId="845"/>
    <cellStyle name="常规 13 4" xfId="846"/>
    <cellStyle name="?鹎%U龡&amp;H齲_x0001_C铣_x0014__x0007__x0001__x0001_ 2 4 7" xfId="847"/>
    <cellStyle name="检查单元格 2" xfId="848"/>
    <cellStyle name="常规 5 2 4 4" xfId="849"/>
    <cellStyle name="?鹎%U龡&amp;H齲_x0001_C铣_x0014__x0007__x0001__x0001_ 2 4 8 2" xfId="850"/>
    <cellStyle name="?鹎%U龡&amp;H齲_x0001_C铣_x0014__x0007__x0001__x0001_ 3 6_2015财政决算公开" xfId="851"/>
    <cellStyle name="?鹎%U龡&amp;H齲_x0001_C铣_x0014__x0007__x0001__x0001_ 2 4 9" xfId="852"/>
    <cellStyle name="货币 2 2 2 7 2" xfId="853"/>
    <cellStyle name="?鹎%U龡&amp;H齲_x0001_C铣_x0014__x0007__x0001__x0001_ 2 4_2015财政决算公开" xfId="854"/>
    <cellStyle name="?鹎%U龡&amp;H齲_x0001_C铣_x0014__x0007__x0001__x0001_ 2 5 2" xfId="855"/>
    <cellStyle name="货币 2 2 5 3" xfId="856"/>
    <cellStyle name="40% - 强调文字颜色 6 2 5" xfId="857"/>
    <cellStyle name="?鹎%U龡&amp;H齲_x0001_C铣_x0014__x0007__x0001__x0001_ 2 5_2015财政决算公开" xfId="858"/>
    <cellStyle name="20% - 强调文字颜色 1 2 7" xfId="859"/>
    <cellStyle name="?鹎%U龡&amp;H齲_x0001_C铣_x0014__x0007__x0001__x0001_ 3 4 5 2 2" xfId="860"/>
    <cellStyle name="?鹎%U龡&amp;H齲_x0001_C铣_x0014__x0007__x0001__x0001_ 3 2 2 2 3 2 2" xfId="861"/>
    <cellStyle name="?鹎%U龡&amp;H齲_x0001_C铣_x0014__x0007__x0001__x0001_ 2 6" xfId="862"/>
    <cellStyle name="百分比 2 3" xfId="863"/>
    <cellStyle name="?鹎%U龡&amp;H齲_x0001_C铣_x0014__x0007__x0001__x0001_ 2 6 2" xfId="864"/>
    <cellStyle name="常规 8 2 2 2 2" xfId="865"/>
    <cellStyle name="?鹎%U龡&amp;H齲_x0001_C铣_x0014__x0007__x0001__x0001_ 2 7" xfId="866"/>
    <cellStyle name="百分比 3 3" xfId="867"/>
    <cellStyle name="?鹎%U龡&amp;H齲_x0001_C铣_x0014__x0007__x0001__x0001_ 2 7 2" xfId="868"/>
    <cellStyle name="40% - 强调文字颜色 1 7 2" xfId="869"/>
    <cellStyle name="?鹎%U龡&amp;H齲_x0001_C铣_x0014__x0007__x0001__x0001_ 2 8" xfId="870"/>
    <cellStyle name="常规 2 4 9 2" xfId="871"/>
    <cellStyle name="?鹎%U龡&amp;H齲_x0001_C铣_x0014__x0007__x0001__x0001_ 3 2 10" xfId="872"/>
    <cellStyle name="标题 5 4 3" xfId="873"/>
    <cellStyle name="?鹎%U龡&amp;H齲_x0001_C铣_x0014__x0007__x0001__x0001_ 3 2 10 2" xfId="874"/>
    <cellStyle name="?鹎%U龡&amp;H齲_x0001_C铣_x0014__x0007__x0001__x0001_ 3 2 11" xfId="875"/>
    <cellStyle name="?鹎%U龡&amp;H齲_x0001_C铣_x0014__x0007__x0001__x0001_ 3 2 2 10" xfId="876"/>
    <cellStyle name="40% - 强调文字颜色 4 5 3" xfId="877"/>
    <cellStyle name="?鹎%U龡&amp;H齲_x0001_C铣_x0014__x0007__x0001__x0001_ 3 2 4" xfId="878"/>
    <cellStyle name="?鹎%U龡&amp;H齲_x0001_C铣_x0014__x0007__x0001__x0001_ 3 4 4_2015财政决算公开" xfId="879"/>
    <cellStyle name="计算 2 2 4" xfId="880"/>
    <cellStyle name="20% - 强调文字颜色 1 3 3 2 2" xfId="881"/>
    <cellStyle name="?鹎%U龡&amp;H齲_x0001_C铣_x0014__x0007__x0001__x0001_ 3 2 2 2 2_2015财政决算公开" xfId="882"/>
    <cellStyle name="?鹎%U龡&amp;H齲_x0001_C铣_x0014__x0007__x0001__x0001_ 3 2 2 2" xfId="883"/>
    <cellStyle name="警告文本 7" xfId="884"/>
    <cellStyle name="?鹎%U龡&amp;H齲_x0001_C铣_x0014__x0007__x0001__x0001_ 3 2 4 2" xfId="885"/>
    <cellStyle name="差 3 2 3" xfId="886"/>
    <cellStyle name="?鹎%U龡&amp;H齲_x0001_C铣_x0014__x0007__x0001__x0001_ 3 4 4" xfId="887"/>
    <cellStyle name="?鹎%U龡&amp;H齲_x0001_C铣_x0014__x0007__x0001__x0001_ 3 2 2 2 2" xfId="888"/>
    <cellStyle name="20% - 强调文字颜色 4 2 2 2 2 2" xfId="889"/>
    <cellStyle name="?鹎%U龡&amp;H齲_x0001_C铣_x0014__x0007__x0001__x0001_ 3 2 4 3" xfId="890"/>
    <cellStyle name="好 5 3 2" xfId="891"/>
    <cellStyle name="差 3 2 4" xfId="892"/>
    <cellStyle name="?鹎%U龡&amp;H齲_x0001_C铣_x0014__x0007__x0001__x0001_ 3 4 5" xfId="893"/>
    <cellStyle name="?鹎%U龡&amp;H齲_x0001_C铣_x0014__x0007__x0001__x0001_ 3 2 2 2 3" xfId="894"/>
    <cellStyle name="?鹎%U龡&amp;H齲_x0001_C铣_x0014__x0007__x0001__x0001_ 3 2 4 3 2" xfId="895"/>
    <cellStyle name="?鹎%U龡&amp;H齲_x0001_C铣_x0014__x0007__x0001__x0001_ 3 4 5 2" xfId="896"/>
    <cellStyle name="?鹎%U龡&amp;H齲_x0001_C铣_x0014__x0007__x0001__x0001_ 3 2 2 2 3 2" xfId="897"/>
    <cellStyle name="?鹎%U龡&amp;H齲_x0001_C铣_x0014__x0007__x0001__x0001_ 3 4 5 3" xfId="898"/>
    <cellStyle name="?鹎%U龡&amp;H齲_x0001_C铣_x0014__x0007__x0001__x0001_ 3 2 2 2 3 3" xfId="899"/>
    <cellStyle name="?鹎%U龡&amp;H齲_x0001_C铣_x0014__x0007__x0001__x0001_ 3 4 5 3 2" xfId="900"/>
    <cellStyle name="?鹎%U龡&amp;H齲_x0001_C铣_x0014__x0007__x0001__x0001_ 3 2 2 2 3 3 2" xfId="901"/>
    <cellStyle name="?鹎%U龡&amp;H齲_x0001_C铣_x0014__x0007__x0001__x0001_ 3 4 6 3" xfId="902"/>
    <cellStyle name="?鹎%U龡&amp;H齲_x0001_C铣_x0014__x0007__x0001__x0001_ 3 2 2 2 4 3" xfId="903"/>
    <cellStyle name="?鹎%U龡&amp;H齲_x0001_C铣_x0014__x0007__x0001__x0001_ 3 4 6 3 2" xfId="904"/>
    <cellStyle name="常规 45" xfId="905"/>
    <cellStyle name="常规 50" xfId="906"/>
    <cellStyle name="?鹎%U龡&amp;H齲_x0001_C铣_x0014__x0007__x0001__x0001_ 3 2 2 2 4 3 2" xfId="907"/>
    <cellStyle name="?鹎%U龡&amp;H齲_x0001_C铣_x0014__x0007__x0001__x0001_ 3 4 6 4" xfId="908"/>
    <cellStyle name="?鹎%U龡&amp;H齲_x0001_C铣_x0014__x0007__x0001__x0001_ 3 2 2 2 4 4" xfId="909"/>
    <cellStyle name="?鹎%U龡&amp;H齲_x0001_C铣_x0014__x0007__x0001__x0001_ 3 2 3 3_2015财政决算公开" xfId="910"/>
    <cellStyle name="?鹎%U龡&amp;H齲_x0001_C铣_x0014__x0007__x0001__x0001_ 3 4 6 4 2" xfId="911"/>
    <cellStyle name="?鹎%U龡&amp;H齲_x0001_C铣_x0014__x0007__x0001__x0001_ 3 2 2 2 4 4 2" xfId="912"/>
    <cellStyle name="?鹎%U龡&amp;H齲_x0001_C铣_x0014__x0007__x0001__x0001_ 3 4 6_2015财政决算公开" xfId="913"/>
    <cellStyle name="?鹎%U龡&amp;H齲_x0001_C铣_x0014__x0007__x0001__x0001_ 3 2 2 2 4_2015财政决算公开" xfId="914"/>
    <cellStyle name="常规 10 3" xfId="915"/>
    <cellStyle name="?鹎%U龡&amp;H齲_x0001_C铣_x0014__x0007__x0001__x0001_ 3 4 8 2" xfId="916"/>
    <cellStyle name="?鹎%U龡&amp;H齲_x0001_C铣_x0014__x0007__x0001__x0001_ 3 2 2 2 6 2" xfId="917"/>
    <cellStyle name="?鹎%U龡&amp;H齲_x0001_C铣_x0014__x0007__x0001__x0001_ 3 4 9" xfId="918"/>
    <cellStyle name="?鹎%U龡&amp;H齲_x0001_C铣_x0014__x0007__x0001__x0001_ 3 2 2 2 7" xfId="919"/>
    <cellStyle name="60% - 强调文字颜色 4 5 2 2" xfId="920"/>
    <cellStyle name="?鹎%U龡&amp;H齲_x0001_C铣_x0014__x0007__x0001__x0001_ 3 2 4_2015财政决算公开" xfId="921"/>
    <cellStyle name="?鹎%U龡&amp;H齲_x0001_C铣_x0014__x0007__x0001__x0001_ 4 6 5" xfId="922"/>
    <cellStyle name="?鹎%U龡&amp;H齲_x0001_C铣_x0014__x0007__x0001__x0001_ 3 2 3 4 3" xfId="923"/>
    <cellStyle name="?鹎%U龡&amp;H齲_x0001_C铣_x0014__x0007__x0001__x0001_ 3 3 6 3" xfId="924"/>
    <cellStyle name="?鹎%U龡&amp;H齲_x0001_C铣_x0014__x0007__x0001__x0001_ 3 2 2 2_2015财政决算公开" xfId="925"/>
    <cellStyle name="后继超级链接 3 2 2" xfId="926"/>
    <cellStyle name="?鹎%U龡&amp;H齲_x0001_C铣_x0014__x0007__x0001__x0001_ 3 2 5 2" xfId="927"/>
    <cellStyle name="差 3 3 3" xfId="928"/>
    <cellStyle name="?鹎%U龡&amp;H齲_x0001_C铣_x0014__x0007__x0001__x0001_ 3 2 2 3 2" xfId="929"/>
    <cellStyle name="?鹎%U龡&amp;H齲_x0001_C铣_x0014__x0007__x0001__x0001_ 3 2 5 3" xfId="930"/>
    <cellStyle name="?鹎%U龡&amp;H齲_x0001_C铣_x0014__x0007__x0001__x0001_ 3 2 2 3 3" xfId="931"/>
    <cellStyle name="后继超级链接 3 3" xfId="932"/>
    <cellStyle name="?鹎%U龡&amp;H齲_x0001_C铣_x0014__x0007__x0001__x0001_ 3 2 6" xfId="933"/>
    <cellStyle name="?鹎%U龡&amp;H齲_x0001_C铣_x0014__x0007__x0001__x0001_ 3 2 2 4" xfId="934"/>
    <cellStyle name="标题 1 8" xfId="935"/>
    <cellStyle name="?鹎%U龡&amp;H齲_x0001_C铣_x0014__x0007__x0001__x0001_ 3 2 2 4 4 2" xfId="936"/>
    <cellStyle name="?鹎%U龡&amp;H齲_x0001_C铣_x0014__x0007__x0001__x0001_ 3 2 2 4_2015财政决算公开" xfId="937"/>
    <cellStyle name="?鹎%U龡&amp;H齲_x0001_C铣_x0014__x0007__x0001__x0001_ 3 2 2 5" xfId="938"/>
    <cellStyle name="检查单元格 2 3 2 2 2" xfId="939"/>
    <cellStyle name="20% - 强调文字颜色 2 7 2" xfId="940"/>
    <cellStyle name="?鹎%U龡&amp;H齲_x0001_C铣_x0014__x0007__x0001__x0001_ 3 2 2 5 3 2" xfId="941"/>
    <cellStyle name="?鹎%U龡&amp;H齲_x0001_C铣_x0014__x0007__x0001__x0001_ 3 2 2 6" xfId="942"/>
    <cellStyle name="20% - 强调文字颜色 6 2 2 3 2" xfId="943"/>
    <cellStyle name="?鹎%U龡&amp;H齲_x0001_C铣_x0014__x0007__x0001__x0001_ 3 2 2 6 4 2" xfId="944"/>
    <cellStyle name="20% - 强调文字颜色 3 9" xfId="945"/>
    <cellStyle name="?鹎%U龡&amp;H齲_x0001_C铣_x0014__x0007__x0001__x0001_ 3 2 2 6 5" xfId="946"/>
    <cellStyle name="?鹎%U龡&amp;H齲_x0001_C铣_x0014__x0007__x0001__x0001_ 3 2 2 7" xfId="947"/>
    <cellStyle name="20% - 强调文字颜色 4 6" xfId="948"/>
    <cellStyle name="?鹎%U龡&amp;H齲_x0001_C铣_x0014__x0007__x0001__x0001_ 3 2 2 7 2" xfId="949"/>
    <cellStyle name="60% - 强调文字颜色 6 3 2 2 2" xfId="950"/>
    <cellStyle name="20% - 强调文字颜色 5 6" xfId="951"/>
    <cellStyle name="?鹎%U龡&amp;H齲_x0001_C铣_x0014__x0007__x0001__x0001_ 3 2 2 8 2" xfId="952"/>
    <cellStyle name="60% - 强调文字颜色 6 3 2 3" xfId="953"/>
    <cellStyle name="?鹎%U龡&amp;H齲_x0001_C铣_x0014__x0007__x0001__x0001_ 3 2 2 9" xfId="954"/>
    <cellStyle name="60% - 强调文字颜色 6 3 2 3 2" xfId="955"/>
    <cellStyle name="20% - 强调文字颜色 6 6" xfId="956"/>
    <cellStyle name="?鹎%U龡&amp;H齲_x0001_C铣_x0014__x0007__x0001__x0001_ 3 2 2 9 2" xfId="957"/>
    <cellStyle name="货币 4 2 2 4" xfId="958"/>
    <cellStyle name="?鹎%U龡&amp;H齲_x0001_C铣_x0014__x0007__x0001__x0001_ 3 2 2_2015财政决算公开" xfId="959"/>
    <cellStyle name="?鹎%U龡&amp;H齲_x0001_C铣_x0014__x0007__x0001__x0001_ 3 2 3" xfId="960"/>
    <cellStyle name="?鹎%U龡&amp;H齲_x0001_C铣_x0014__x0007__x0001__x0001_ 3 2 3 2" xfId="961"/>
    <cellStyle name="差 4 2 3" xfId="962"/>
    <cellStyle name="?鹎%U龡&amp;H齲_x0001_C铣_x0014__x0007__x0001__x0001_ 4 4 4" xfId="963"/>
    <cellStyle name="?鹎%U龡&amp;H齲_x0001_C铣_x0014__x0007__x0001__x0001_ 3 2 3 2 2" xfId="964"/>
    <cellStyle name="?鹎%U龡&amp;H齲_x0001_C铣_x0014__x0007__x0001__x0001_ 4 4 5" xfId="965"/>
    <cellStyle name="?鹎%U龡&amp;H齲_x0001_C铣_x0014__x0007__x0001__x0001_ 3 2 3 2 3" xfId="966"/>
    <cellStyle name="?鹎%U龡&amp;H齲_x0001_C铣_x0014__x0007__x0001__x0001_ 3 2 3 2 5" xfId="967"/>
    <cellStyle name="?鹎%U龡&amp;H齲_x0001_C铣_x0014__x0007__x0001__x0001_ 3 2 3 3" xfId="968"/>
    <cellStyle name="?鹎%U龡&amp;H齲_x0001_C铣_x0014__x0007__x0001__x0001_ 4 5 4" xfId="969"/>
    <cellStyle name="?鹎%U龡&amp;H齲_x0001_C铣_x0014__x0007__x0001__x0001_ 3 2 3 3 2" xfId="970"/>
    <cellStyle name="?鹎%U龡&amp;H齲_x0001_C铣_x0014__x0007__x0001__x0001_ 3 2 3 3 2 2" xfId="971"/>
    <cellStyle name="60% - 强调文字颜色 1 2 3" xfId="972"/>
    <cellStyle name="?鹎%U龡&amp;H齲_x0001_C铣_x0014__x0007__x0001__x0001_ 3 2 3 3 3 2" xfId="973"/>
    <cellStyle name="?鹎%U龡&amp;H齲_x0001_C铣_x0014__x0007__x0001__x0001_ 4 6 4 2" xfId="974"/>
    <cellStyle name="?鹎%U龡&amp;H齲_x0001_C铣_x0014__x0007__x0001__x0001_ 3 2 3 4 2 2" xfId="975"/>
    <cellStyle name="60% - 强调文字颜色 4 5 2 2 2" xfId="976"/>
    <cellStyle name="60% - 强调文字颜色 2 2 3" xfId="977"/>
    <cellStyle name="?鹎%U龡&amp;H齲_x0001_C铣_x0014__x0007__x0001__x0001_ 3 2 3 4 3 2" xfId="978"/>
    <cellStyle name="常规 5 2 4 2 2" xfId="979"/>
    <cellStyle name="60% - 强调文字颜色 4 5 2 3" xfId="980"/>
    <cellStyle name="?鹎%U龡&amp;H齲_x0001_C铣_x0014__x0007__x0001__x0001_ 3 2 3 4 4" xfId="981"/>
    <cellStyle name="60% - 强调文字颜色 2 3 3" xfId="982"/>
    <cellStyle name="?鹎%U龡&amp;H齲_x0001_C铣_x0014__x0007__x0001__x0001_ 3 2 3 4 4 2" xfId="983"/>
    <cellStyle name="常规_预计与预算2 3 2" xfId="984"/>
    <cellStyle name="百分比 5 2 2 3" xfId="985"/>
    <cellStyle name="?鹎%U龡&amp;H齲_x0001_C铣_x0014__x0007__x0001__x0001_ 3 2 3 7 2" xfId="986"/>
    <cellStyle name="好 3 5" xfId="987"/>
    <cellStyle name="60% - 强调文字颜色 4 2 2" xfId="988"/>
    <cellStyle name="?鹎%U龡&amp;H齲_x0001_C铣_x0014__x0007__x0001__x0001_ 3 2 3_2015财政决算公开" xfId="989"/>
    <cellStyle name="40% - 强调文字颜色 6 4" xfId="990"/>
    <cellStyle name="?鹎%U龡&amp;H齲_x0001_C铣_x0014__x0007__x0001__x0001_ 3 2 6 4" xfId="991"/>
    <cellStyle name="常规 3 2 3" xfId="992"/>
    <cellStyle name="?鹎%U龡&amp;H齲_x0001_C铣_x0014__x0007__x0001__x0001_ 3 2 6_2015财政决算公开" xfId="993"/>
    <cellStyle name="链接单元格 4 2 2" xfId="994"/>
    <cellStyle name="货币 2 4 3 2" xfId="995"/>
    <cellStyle name="?鹎%U龡&amp;H齲_x0001_C铣_x0014__x0007__x0001__x0001_ 3 2 7" xfId="996"/>
    <cellStyle name="?鹎%U龡&amp;H齲_x0001_C铣_x0014__x0007__x0001__x0001_ 3 2 7 2" xfId="997"/>
    <cellStyle name="常规 2 2 2 2 4 3" xfId="998"/>
    <cellStyle name="?鹎%U龡&amp;H齲_x0001_C铣_x0014__x0007__x0001__x0001_ 3 2 7 2 2" xfId="999"/>
    <cellStyle name="货币 2 2 2 4 2 2" xfId="1000"/>
    <cellStyle name="20% - 强调文字颜色 6 2 3_2015财政决算公开" xfId="1001"/>
    <cellStyle name="?鹎%U龡&amp;H齲_x0001_C铣_x0014__x0007__x0001__x0001_ 3 2 7 3" xfId="1002"/>
    <cellStyle name="?鹎%U龡&amp;H齲_x0001_C铣_x0014__x0007__x0001__x0001_ 3 2 7 3 2" xfId="1003"/>
    <cellStyle name="?鹎%U龡&amp;H齲_x0001_C铣_x0014__x0007__x0001__x0001_ 3 2 7 4" xfId="1004"/>
    <cellStyle name="?鹎%U龡&amp;H齲_x0001_C铣_x0014__x0007__x0001__x0001_ 3 2 7 4 2" xfId="1005"/>
    <cellStyle name="20% - 强调文字颜色 2 2 3 5" xfId="1006"/>
    <cellStyle name="?鹎%U龡&amp;H齲_x0001_C铣_x0014__x0007__x0001__x0001_ 3 2 7 5" xfId="1007"/>
    <cellStyle name="?鹎%U龡&amp;H齲_x0001_C铣_x0014__x0007__x0001__x0001_ 3 2 7_2015财政决算公开" xfId="1008"/>
    <cellStyle name="?鹎%U龡&amp;H齲_x0001_C铣_x0014__x0007__x0001__x0001_ 3 2 8" xfId="1009"/>
    <cellStyle name="?鹎%U龡&amp;H齲_x0001_C铣_x0014__x0007__x0001__x0001_ 3 2 8 2" xfId="1010"/>
    <cellStyle name="?鹎%U龡&amp;H齲_x0001_C铣_x0014__x0007__x0001__x0001_ 3 2 9" xfId="1011"/>
    <cellStyle name="?鹎%U龡&amp;H齲_x0001_C铣_x0014__x0007__x0001__x0001_ 3 2 9 2" xfId="1012"/>
    <cellStyle name="?鹎%U龡&amp;H齲_x0001_C铣_x0014__x0007__x0001__x0001_ 3 2_2015财政决算公开" xfId="1013"/>
    <cellStyle name="?鹎%U龡&amp;H齲_x0001_C铣_x0014__x0007__x0001__x0001_ 3 3" xfId="1014"/>
    <cellStyle name="?鹎%U龡&amp;H齲_x0001_C铣_x0014__x0007__x0001__x0001_ 3 3 10" xfId="1015"/>
    <cellStyle name="?鹎%U龡&amp;H齲_x0001_C铣_x0014__x0007__x0001__x0001_ 3 3 2" xfId="1016"/>
    <cellStyle name="?鹎%U龡&amp;H齲_x0001_C铣_x0014__x0007__x0001__x0001_ 3 3 2 2" xfId="1017"/>
    <cellStyle name="?鹎%U龡&amp;H齲_x0001_C铣_x0014__x0007__x0001__x0001_ 3 3 2 2 2" xfId="1018"/>
    <cellStyle name="?鹎%U龡&amp;H齲_x0001_C铣_x0014__x0007__x0001__x0001_ 3 3 2 2 2 2" xfId="1019"/>
    <cellStyle name="?鹎%U龡&amp;H齲_x0001_C铣_x0014__x0007__x0001__x0001_ 3 3 2 2 3" xfId="1020"/>
    <cellStyle name="检查单元格 2 7" xfId="1021"/>
    <cellStyle name="?鹎%U龡&amp;H齲_x0001_C铣_x0014__x0007__x0001__x0001_ 3 3 2 2 3 2" xfId="1022"/>
    <cellStyle name="?鹎%U龡&amp;H齲_x0001_C铣_x0014__x0007__x0001__x0001_ 3 3 2 2 4" xfId="1023"/>
    <cellStyle name="?鹎%U龡&amp;H齲_x0001_C铣_x0014__x0007__x0001__x0001_ 3 3 2 2 4 2" xfId="1024"/>
    <cellStyle name="?鹎%U龡&amp;H齲_x0001_C铣_x0014__x0007__x0001__x0001_ 3 3 2 2 5" xfId="1025"/>
    <cellStyle name="?鹎%U龡&amp;H齲_x0001_C铣_x0014__x0007__x0001__x0001_ 3 3 2 3" xfId="1026"/>
    <cellStyle name="?鹎%U龡&amp;H齲_x0001_C铣_x0014__x0007__x0001__x0001_ 3 3 2 3 2" xfId="1027"/>
    <cellStyle name="?鹎%U龡&amp;H齲_x0001_C铣_x0014__x0007__x0001__x0001_ 3 3 2 3 2 2" xfId="1028"/>
    <cellStyle name="?鹎%U龡&amp;H齲_x0001_C铣_x0014__x0007__x0001__x0001_ 3 3 2 3 3" xfId="1029"/>
    <cellStyle name="?鹎%U龡&amp;H齲_x0001_C铣_x0014__x0007__x0001__x0001_ 3 3 2 3 3 2" xfId="1030"/>
    <cellStyle name="?鹎%U龡&amp;H齲_x0001_C铣_x0014__x0007__x0001__x0001_ 3 3 2 3 4" xfId="1031"/>
    <cellStyle name="?鹎%U龡&amp;H齲_x0001_C铣_x0014__x0007__x0001__x0001_ 3 3 2 3_2015财政决算公开" xfId="1032"/>
    <cellStyle name="?鹎%U龡&amp;H齲_x0001_C铣_x0014__x0007__x0001__x0001_ 3 3 2 4" xfId="1033"/>
    <cellStyle name="60% - 强调文字颜色 5 4 2 2 2" xfId="1034"/>
    <cellStyle name="?鹎%U龡&amp;H齲_x0001_C铣_x0014__x0007__x0001__x0001_ 3 3 2 4 3 2" xfId="1035"/>
    <cellStyle name="60% - 强调文字颜色 5 4 2 3" xfId="1036"/>
    <cellStyle name="?鹎%U龡&amp;H齲_x0001_C铣_x0014__x0007__x0001__x0001_ 3 3 2 4 4" xfId="1037"/>
    <cellStyle name="?鹎%U龡&amp;H齲_x0001_C铣_x0014__x0007__x0001__x0001_ 3 3 2 4 4 2" xfId="1038"/>
    <cellStyle name="20% - 强调文字颜色 2 3 2 2 2" xfId="1039"/>
    <cellStyle name="?鹎%U龡&amp;H齲_x0001_C铣_x0014__x0007__x0001__x0001_ 3 3 2 4 5" xfId="1040"/>
    <cellStyle name="60% - 强调文字颜色 3 2 2 2 3" xfId="1041"/>
    <cellStyle name="?鹎%U龡&amp;H齲_x0001_C铣_x0014__x0007__x0001__x0001_ 3 3 4 2 2" xfId="1042"/>
    <cellStyle name="?鹎%U龡&amp;H齲_x0001_C铣_x0014__x0007__x0001__x0001_ 3 3 2 4_2015财政决算公开" xfId="1043"/>
    <cellStyle name="?鹎%U龡&amp;H齲_x0001_C铣_x0014__x0007__x0001__x0001_ 3 3 2 5" xfId="1044"/>
    <cellStyle name="强调文字颜色 4 2 2 3 2" xfId="1045"/>
    <cellStyle name="标题 1 2 4" xfId="1046"/>
    <cellStyle name="?鹎%U龡&amp;H齲_x0001_C铣_x0014__x0007__x0001__x0001_ 4 2 3_2015财政决算公开" xfId="1047"/>
    <cellStyle name="?鹎%U龡&amp;H齲_x0001_C铣_x0014__x0007__x0001__x0001_ 3 3 2 5 2" xfId="1048"/>
    <cellStyle name="?鹎%U龡&amp;H齲_x0001_C铣_x0014__x0007__x0001__x0001_ 3 3 2 6" xfId="1049"/>
    <cellStyle name="标题 1 3 4" xfId="1050"/>
    <cellStyle name="?鹎%U龡&amp;H齲_x0001_C铣_x0014__x0007__x0001__x0001_ 3 3 2 6 2" xfId="1051"/>
    <cellStyle name="?鹎%U龡&amp;H齲_x0001_C铣_x0014__x0007__x0001__x0001_ 3 4 2 4 2" xfId="1052"/>
    <cellStyle name="?鹎%U龡&amp;H齲_x0001_C铣_x0014__x0007__x0001__x0001_ 3 3 2 7" xfId="1053"/>
    <cellStyle name="?鹎%U龡&amp;H齲_x0001_C铣_x0014__x0007__x0001__x0001_ 3 4 2 4 2 2" xfId="1054"/>
    <cellStyle name="?鹎%U龡&amp;H齲_x0001_C铣_x0014__x0007__x0001__x0001_ 3 3 2 7 2" xfId="1055"/>
    <cellStyle name="百分比 3 2 2 2 2" xfId="1056"/>
    <cellStyle name="60% - 强调文字颜色 6 4 2 2" xfId="1057"/>
    <cellStyle name="?鹎%U龡&amp;H齲_x0001_C铣_x0014__x0007__x0001__x0001_ 3 4 2 4 3" xfId="1058"/>
    <cellStyle name="?鹎%U龡&amp;H齲_x0001_C铣_x0014__x0007__x0001__x0001_ 3 3 2 8" xfId="1059"/>
    <cellStyle name="?鹎%U龡&amp;H齲_x0001_C铣_x0014__x0007__x0001__x0001_ 3 3 2_2015财政决算公开" xfId="1060"/>
    <cellStyle name="?鹎%U龡&amp;H齲_x0001_C铣_x0014__x0007__x0001__x0001_ 3 3 3" xfId="1061"/>
    <cellStyle name="?鹎%U龡&amp;H齲_x0001_C铣_x0014__x0007__x0001__x0001_ 4" xfId="1062"/>
    <cellStyle name="?鹎%U龡&amp;H齲_x0001_C铣_x0014__x0007__x0001__x0001_ 3 3 3 3" xfId="1063"/>
    <cellStyle name="?鹎%U龡&amp;H齲_x0001_C铣_x0014__x0007__x0001__x0001_ 4 2" xfId="1064"/>
    <cellStyle name="?鹎%U龡&amp;H齲_x0001_C铣_x0014__x0007__x0001__x0001_ 3 3 3 3 2" xfId="1065"/>
    <cellStyle name="强调文字颜色 4 2 3 2" xfId="1066"/>
    <cellStyle name="?鹎%U龡&amp;H齲_x0001_C铣_x0014__x0007__x0001__x0001_ 5" xfId="1067"/>
    <cellStyle name="?鹎%U龡&amp;H齲_x0001_C铣_x0014__x0007__x0001__x0001_ 3 3 3 4" xfId="1068"/>
    <cellStyle name="强调文字颜色 4 2 3 3" xfId="1069"/>
    <cellStyle name="?鹎%U龡&amp;H齲_x0001_C铣_x0014__x0007__x0001__x0001_ 6" xfId="1070"/>
    <cellStyle name="?鹎%U龡&amp;H齲_x0001_C铣_x0014__x0007__x0001__x0001_ 3 3 3 5" xfId="1071"/>
    <cellStyle name="?鹎%U龡&amp;H齲_x0001_C铣_x0014__x0007__x0001__x0001_ 3 3 4" xfId="1072"/>
    <cellStyle name="?鹎%U龡&amp;H齲_x0001_C铣_x0014__x0007__x0001__x0001_ 3 3 4 2" xfId="1073"/>
    <cellStyle name="?鹎%U龡&amp;H齲_x0001_C铣_x0014__x0007__x0001__x0001_ 3 3 4 3" xfId="1074"/>
    <cellStyle name="?鹎%U龡&amp;H齲_x0001_C铣_x0014__x0007__x0001__x0001_ 3 3 4 3 2" xfId="1075"/>
    <cellStyle name="?鹎%U龡&amp;H齲_x0001_C铣_x0014__x0007__x0001__x0001_ 3 3 4 4" xfId="1076"/>
    <cellStyle name="?鹎%U龡&amp;H齲_x0001_C铣_x0014__x0007__x0001__x0001_ 3 3 4 4 2" xfId="1077"/>
    <cellStyle name="?鹎%U龡&amp;H齲_x0001_C铣_x0014__x0007__x0001__x0001_ 3 3 4 5" xfId="1078"/>
    <cellStyle name="60% - 强调文字颜色 5 2 3" xfId="1079"/>
    <cellStyle name="?鹎%U龡&amp;H齲_x0001_C铣_x0014__x0007__x0001__x0001_ 3 3 4_2015财政决算公开" xfId="1080"/>
    <cellStyle name="常规 17_2015财政决算公开" xfId="1081"/>
    <cellStyle name="后继超级链接 4 2" xfId="1082"/>
    <cellStyle name="好 5 2 2" xfId="1083"/>
    <cellStyle name="标题 3 2 2 2 2" xfId="1084"/>
    <cellStyle name="?鹎%U龡&amp;H齲_x0001_C铣_x0014__x0007__x0001__x0001_ 3 3 5" xfId="1085"/>
    <cellStyle name="好 5 2 2 2" xfId="1086"/>
    <cellStyle name="?鹎%U龡&amp;H齲_x0001_C铣_x0014__x0007__x0001__x0001_ 3 3 5 2" xfId="1087"/>
    <cellStyle name="计算 6" xfId="1088"/>
    <cellStyle name="60% - 强调文字颜色 3 2 3 2 3" xfId="1089"/>
    <cellStyle name="20% - 着色 4" xfId="1090"/>
    <cellStyle name="?鹎%U龡&amp;H齲_x0001_C铣_x0014__x0007__x0001__x0001_ 3 3 5 2 2" xfId="1091"/>
    <cellStyle name="?鹎%U龡&amp;H齲_x0001_C铣_x0014__x0007__x0001__x0001_ 3 3 5 3" xfId="1092"/>
    <cellStyle name="?鹎%U龡&amp;H齲_x0001_C铣_x0014__x0007__x0001__x0001_ 3 3 5 3 2" xfId="1093"/>
    <cellStyle name="?鹎%U龡&amp;H齲_x0001_C铣_x0014__x0007__x0001__x0001_ 3 3 5 4" xfId="1094"/>
    <cellStyle name="?鹎%U龡&amp;H齲_x0001_C铣_x0014__x0007__x0001__x0001_ 3 3 5_2015财政决算公开" xfId="1095"/>
    <cellStyle name="好 5 2 3" xfId="1096"/>
    <cellStyle name="?鹎%U龡&amp;H齲_x0001_C铣_x0014__x0007__x0001__x0001_ 3 3 6" xfId="1097"/>
    <cellStyle name="?鹎%U龡&amp;H齲_x0001_C铣_x0014__x0007__x0001__x0001_ 3 3 6 2" xfId="1098"/>
    <cellStyle name="60% - 强调文字颜色 5 9" xfId="1099"/>
    <cellStyle name="?鹎%U龡&amp;H齲_x0001_C铣_x0014__x0007__x0001__x0001_ 3 3 6 2 2" xfId="1100"/>
    <cellStyle name="常规 12 2 2 2 3" xfId="1101"/>
    <cellStyle name="60% - 强调文字颜色 6 9" xfId="1102"/>
    <cellStyle name="?鹎%U龡&amp;H齲_x0001_C铣_x0014__x0007__x0001__x0001_ 3 3 6 3 2" xfId="1103"/>
    <cellStyle name="?鹎%U龡&amp;H齲_x0001_C铣_x0014__x0007__x0001__x0001_ 3 3 6 4" xfId="1104"/>
    <cellStyle name="?鹎%U龡&amp;H齲_x0001_C铣_x0014__x0007__x0001__x0001_ 3 3 6 4 2" xfId="1105"/>
    <cellStyle name="常规 49" xfId="1106"/>
    <cellStyle name="常规 54" xfId="1107"/>
    <cellStyle name="40% - 强调文字颜色 4 4 2 2 2" xfId="1108"/>
    <cellStyle name="?鹎%U龡&amp;H齲_x0001_C铣_x0014__x0007__x0001__x0001_ 3 3 6_2015财政决算公开" xfId="1109"/>
    <cellStyle name="货币 2 4 4 2" xfId="1110"/>
    <cellStyle name="?鹎%U龡&amp;H齲_x0001_C铣_x0014__x0007__x0001__x0001_ 3 3 7" xfId="1111"/>
    <cellStyle name="?鹎%U龡&amp;H齲_x0001_C铣_x0014__x0007__x0001__x0001_ 3 3 8" xfId="1112"/>
    <cellStyle name="?鹎%U龡&amp;H齲_x0001_C铣_x0014__x0007__x0001__x0001_ 3 3 8 2" xfId="1113"/>
    <cellStyle name="?鹎%U龡&amp;H齲_x0001_C铣_x0014__x0007__x0001__x0001_ 3 3 9" xfId="1114"/>
    <cellStyle name="?鹎%U龡&amp;H齲_x0001_C铣_x0014__x0007__x0001__x0001_ 3 3 9 2" xfId="1115"/>
    <cellStyle name="常规 2 2 2 4 3 2" xfId="1116"/>
    <cellStyle name="?鹎%U龡&amp;H齲_x0001_C铣_x0014__x0007__x0001__x0001_ 3 3_2015财政决算公开" xfId="1117"/>
    <cellStyle name="?鹎%U龡&amp;H齲_x0001_C铣_x0014__x0007__x0001__x0001_ 3 4" xfId="1118"/>
    <cellStyle name="?鹎%U龡&amp;H齲_x0001_C铣_x0014__x0007__x0001__x0001_ 3 4 10" xfId="1119"/>
    <cellStyle name="?鹎%U龡&amp;H齲_x0001_C铣_x0014__x0007__x0001__x0001_ 3 4 2" xfId="1120"/>
    <cellStyle name="40% - 强调文字颜色 1 4_2015财政决算公开" xfId="1121"/>
    <cellStyle name="?鹎%U龡&amp;H齲_x0001_C铣_x0014__x0007__x0001__x0001_ 3 4 2 2" xfId="1122"/>
    <cellStyle name="?鹎%U龡&amp;H齲_x0001_C铣_x0014__x0007__x0001__x0001_ 3 4 2 2 2" xfId="1123"/>
    <cellStyle name="?鹎%U龡&amp;H齲_x0001_C铣_x0014__x0007__x0001__x0001_ 3 4 2 2 2 2" xfId="1124"/>
    <cellStyle name="?鹎%U龡&amp;H齲_x0001_C铣_x0014__x0007__x0001__x0001_ 3 4 2 2 3" xfId="1125"/>
    <cellStyle name="输出 2 3 2 3" xfId="1126"/>
    <cellStyle name="?鹎%U龡&amp;H齲_x0001_C铣_x0014__x0007__x0001__x0001_ 3 4 2 2 3 2" xfId="1127"/>
    <cellStyle name="货币 4 2 3 3 2" xfId="1128"/>
    <cellStyle name="?鹎%U龡&amp;H齲_x0001_C铣_x0014__x0007__x0001__x0001_ 3 4 2 2 4" xfId="1129"/>
    <cellStyle name="?鹎%U龡&amp;H齲_x0001_C铣_x0014__x0007__x0001__x0001_ 3 4 2 2 4 2" xfId="1130"/>
    <cellStyle name="?鹎%U龡&amp;H齲_x0001_C铣_x0014__x0007__x0001__x0001_ 3 4 2 2 5" xfId="1131"/>
    <cellStyle name="百分比 2 2" xfId="1132"/>
    <cellStyle name="?鹎%U龡&amp;H齲_x0001_C铣_x0014__x0007__x0001__x0001_ 3 4 2 2_2015财政决算公开" xfId="1133"/>
    <cellStyle name="?鹎%U龡&amp;H齲_x0001_C铣_x0014__x0007__x0001__x0001_ 3 4 2 3" xfId="1134"/>
    <cellStyle name="?鹎%U龡&amp;H齲_x0001_C铣_x0014__x0007__x0001__x0001_ 3 4 2 3 2" xfId="1135"/>
    <cellStyle name="?鹎%U龡&amp;H齲_x0001_C铣_x0014__x0007__x0001__x0001_ 3 4 2 3 2 2" xfId="1136"/>
    <cellStyle name="?鹎%U龡&amp;H齲_x0001_C铣_x0014__x0007__x0001__x0001_ 3 4 2 3 3" xfId="1137"/>
    <cellStyle name="?鹎%U龡&amp;H齲_x0001_C铣_x0014__x0007__x0001__x0001_ 3 4 2 3 3 2" xfId="1138"/>
    <cellStyle name="?鹎%U龡&amp;H齲_x0001_C铣_x0014__x0007__x0001__x0001_ 3 4 2 3 4" xfId="1139"/>
    <cellStyle name="?鹎%U龡&amp;H齲_x0001_C铣_x0014__x0007__x0001__x0001_ 3 4 2 3_2015财政决算公开" xfId="1140"/>
    <cellStyle name="?鹎%U龡&amp;H齲_x0001_C铣_x0014__x0007__x0001__x0001_ 3 4 2 4" xfId="1141"/>
    <cellStyle name="Norma,_laroux_4_营业在建 (2)_E21" xfId="1142"/>
    <cellStyle name="60% - 强调文字颜色 6 4 2 2 2" xfId="1143"/>
    <cellStyle name="?鹎%U龡&amp;H齲_x0001_C铣_x0014__x0007__x0001__x0001_ 3 4 2 4 3 2" xfId="1144"/>
    <cellStyle name="60% - 强调文字颜色 6 4 2 3" xfId="1145"/>
    <cellStyle name="?鹎%U龡&amp;H齲_x0001_C铣_x0014__x0007__x0001__x0001_ 3 4 2 4 4" xfId="1146"/>
    <cellStyle name="?鹎%U龡&amp;H齲_x0001_C铣_x0014__x0007__x0001__x0001_ 3 4 2 4 4 2" xfId="1147"/>
    <cellStyle name="20% - 强调文字颜色 2 4 2 2 2" xfId="1148"/>
    <cellStyle name="?鹎%U龡&amp;H齲_x0001_C铣_x0014__x0007__x0001__x0001_ 3 4 2 4 5" xfId="1149"/>
    <cellStyle name="常规 2 3 3 2" xfId="1150"/>
    <cellStyle name="?鹎%U龡&amp;H齲_x0001_C铣_x0014__x0007__x0001__x0001_ 3 4 2 4_2015财政决算公开" xfId="1151"/>
    <cellStyle name="?鹎%U龡&amp;H齲_x0001_C铣_x0014__x0007__x0001__x0001_ 3 4 2 5 2" xfId="1152"/>
    <cellStyle name="?鹎%U龡&amp;H齲_x0001_C铣_x0014__x0007__x0001__x0001_ 3 4 2 6" xfId="1153"/>
    <cellStyle name="?鹎%U龡&amp;H齲_x0001_C铣_x0014__x0007__x0001__x0001_ 3 4 2 6 2" xfId="1154"/>
    <cellStyle name="40% - 强调文字颜色 5 3 2 2 2 2" xfId="1155"/>
    <cellStyle name="?鹎%U龡&amp;H齲_x0001_C铣_x0014__x0007__x0001__x0001_ 3 4 3 4 2" xfId="1156"/>
    <cellStyle name="?鹎%U龡&amp;H齲_x0001_C铣_x0014__x0007__x0001__x0001_ 3 4 2 7" xfId="1157"/>
    <cellStyle name="?鹎%U龡&amp;H齲_x0001_C铣_x0014__x0007__x0001__x0001_ 3 4 2 7 2" xfId="1158"/>
    <cellStyle name="常规 2 2 2 8 2" xfId="1159"/>
    <cellStyle name="60% - 强调文字颜色 6 5 2 2" xfId="1160"/>
    <cellStyle name="?鹎%U龡&amp;H齲_x0001_C铣_x0014__x0007__x0001__x0001_ 3 4 2 8" xfId="1161"/>
    <cellStyle name="货币 2 2 2" xfId="1162"/>
    <cellStyle name="?鹎%U龡&amp;H齲_x0001_C铣_x0014__x0007__x0001__x0001_ 3 4 2_2015财政决算公开" xfId="1163"/>
    <cellStyle name="差 3 2 2" xfId="1164"/>
    <cellStyle name="?鹎%U龡&amp;H齲_x0001_C铣_x0014__x0007__x0001__x0001_ 3 4 3" xfId="1165"/>
    <cellStyle name="差 3 2 2 2" xfId="1166"/>
    <cellStyle name="?鹎%U龡&amp;H齲_x0001_C铣_x0014__x0007__x0001__x0001_ 3 4 3 2" xfId="1167"/>
    <cellStyle name="差 3 2 2 2 2" xfId="1168"/>
    <cellStyle name="?鹎%U龡&amp;H齲_x0001_C铣_x0014__x0007__x0001__x0001_ 3 4 3 2 2" xfId="1169"/>
    <cellStyle name="差 3 2 2 3" xfId="1170"/>
    <cellStyle name="?鹎%U龡&amp;H齲_x0001_C铣_x0014__x0007__x0001__x0001_ 3 4 3 3" xfId="1171"/>
    <cellStyle name="?鹎%U龡&amp;H齲_x0001_C铣_x0014__x0007__x0001__x0001_ 3 4 3 3 2" xfId="1172"/>
    <cellStyle name="40% - 强调文字颜色 5 3 2 2 2" xfId="1173"/>
    <cellStyle name="?鹎%U龡&amp;H齲_x0001_C铣_x0014__x0007__x0001__x0001_ 3 4 3 4" xfId="1174"/>
    <cellStyle name="40% - 强调文字颜色 5 3 2 2 3" xfId="1175"/>
    <cellStyle name="?鹎%U龡&amp;H齲_x0001_C铣_x0014__x0007__x0001__x0001_ 3 4 3 5" xfId="1176"/>
    <cellStyle name="货币 2 2 3 4" xfId="1177"/>
    <cellStyle name="?鹎%U龡&amp;H齲_x0001_C铣_x0014__x0007__x0001__x0001_ 3 4 3_2015财政决算公开" xfId="1178"/>
    <cellStyle name="?鹎%U龡&amp;H齲_x0001_C铣_x0014__x0007__x0001__x0001_ 3 5" xfId="1179"/>
    <cellStyle name="?鹎%U龡&amp;H齲_x0001_C铣_x0014__x0007__x0001__x0001_ 3 5 2" xfId="1180"/>
    <cellStyle name="货币 3" xfId="1181"/>
    <cellStyle name="?鹎%U龡&amp;H齲_x0001_C铣_x0014__x0007__x0001__x0001_ 3 5 2 2" xfId="1182"/>
    <cellStyle name="差 3 3 2" xfId="1183"/>
    <cellStyle name="?鹎%U龡&amp;H齲_x0001_C铣_x0014__x0007__x0001__x0001_ 3 5 3" xfId="1184"/>
    <cellStyle name="货币 3 4 2" xfId="1185"/>
    <cellStyle name="?鹎%U龡&amp;H齲_x0001_C铣_x0014__x0007__x0001__x0001_ 3 5_2015财政决算公开" xfId="1186"/>
    <cellStyle name="?鹎%U龡&amp;H齲_x0001_C铣_x0014__x0007__x0001__x0001_ 3 6" xfId="1187"/>
    <cellStyle name="强调文字颜色 2 2 2 3" xfId="1188"/>
    <cellStyle name="20% - 强调文字颜色 1 4" xfId="1189"/>
    <cellStyle name="?鹎%U龡&amp;H齲_x0001_C铣_x0014__x0007__x0001__x0001_ 3 6 2" xfId="1190"/>
    <cellStyle name="20% - 强调文字颜色 5 4_2015财政决算公开" xfId="1191"/>
    <cellStyle name="强调文字颜色 2 2 2 3 2" xfId="1192"/>
    <cellStyle name="20% - 强调文字颜色 1 4 2" xfId="1193"/>
    <cellStyle name="?鹎%U龡&amp;H齲_x0001_C铣_x0014__x0007__x0001__x0001_ 3 6 2 2" xfId="1194"/>
    <cellStyle name="差 3 4 2" xfId="1195"/>
    <cellStyle name="40% - 强调文字颜色 4 2 4_2015财政决算公开" xfId="1196"/>
    <cellStyle name="强调文字颜色 2 2 2 4" xfId="1197"/>
    <cellStyle name="20% - 强调文字颜色 1 5" xfId="1198"/>
    <cellStyle name="?鹎%U龡&amp;H齲_x0001_C铣_x0014__x0007__x0001__x0001_ 3 6 3" xfId="1199"/>
    <cellStyle name="20% - 强调文字颜色 1 5 2" xfId="1200"/>
    <cellStyle name="?鹎%U龡&amp;H齲_x0001_C铣_x0014__x0007__x0001__x0001_ 3 6 3 2" xfId="1201"/>
    <cellStyle name="?鹎%U龡&amp;H齲_x0001_C铣_x0014__x0007__x0001__x0001_ 3 7" xfId="1202"/>
    <cellStyle name="强调文字颜色 2 2 3 3" xfId="1203"/>
    <cellStyle name="20% - 强调文字颜色 2 4" xfId="1204"/>
    <cellStyle name="?鹎%U龡&amp;H齲_x0001_C铣_x0014__x0007__x0001__x0001_ 3 7 2" xfId="1205"/>
    <cellStyle name="?鹎%U龡&amp;H齲_x0001_C铣_x0014__x0007__x0001__x0001_ 3 8" xfId="1206"/>
    <cellStyle name="常规 3 2 7" xfId="1207"/>
    <cellStyle name="强调文字颜色 2 2 4 3" xfId="1208"/>
    <cellStyle name="20% - 强调文字颜色 3 4" xfId="1209"/>
    <cellStyle name="?鹎%U龡&amp;H齲_x0001_C铣_x0014__x0007__x0001__x0001_ 3 8 2" xfId="1210"/>
    <cellStyle name="?鹎%U龡&amp;H齲_x0001_C铣_x0014__x0007__x0001__x0001_ 3 9" xfId="1211"/>
    <cellStyle name="20% - 强调文字颜色 4 4" xfId="1212"/>
    <cellStyle name="?鹎%U龡&amp;H齲_x0001_C铣_x0014__x0007__x0001__x0001_ 3 9 2" xfId="1213"/>
    <cellStyle name="?鹎%U龡&amp;H齲_x0001_C铣_x0014__x0007__x0001__x0001_ 3_2015财政决算公开" xfId="1214"/>
    <cellStyle name="标题 4 4" xfId="1215"/>
    <cellStyle name="?鹎%U龡&amp;H齲_x0001_C铣_x0014__x0007__x0001__x0001_ 4 2 2" xfId="1216"/>
    <cellStyle name="标题 4 4 2" xfId="1217"/>
    <cellStyle name="?鹎%U龡&amp;H齲_x0001_C铣_x0014__x0007__x0001__x0001_ 4 2 2 2" xfId="1218"/>
    <cellStyle name="标题 4 4 2 2" xfId="1219"/>
    <cellStyle name="40% - 强调文字颜色 5 2 2 3" xfId="1220"/>
    <cellStyle name="?鹎%U龡&amp;H齲_x0001_C铣_x0014__x0007__x0001__x0001_ 4 2 2 2 2" xfId="1221"/>
    <cellStyle name="标题 4 4 3" xfId="1222"/>
    <cellStyle name="?鹎%U龡&amp;H齲_x0001_C铣_x0014__x0007__x0001__x0001_ 4 2 2 3" xfId="1223"/>
    <cellStyle name="常规 3 2 2 5" xfId="1224"/>
    <cellStyle name="40% - 强调文字颜色 5 2 3 3" xfId="1225"/>
    <cellStyle name="?鹎%U龡&amp;H齲_x0001_C铣_x0014__x0007__x0001__x0001_ 4 2 2 3 2" xfId="1226"/>
    <cellStyle name="?鹎%U龡&amp;H齲_x0001_C铣_x0014__x0007__x0001__x0001_ 4 2 2 4" xfId="1227"/>
    <cellStyle name="常规 3 2 3 5" xfId="1228"/>
    <cellStyle name="?鹎%U龡&amp;H齲_x0001_C铣_x0014__x0007__x0001__x0001_ 4 2 2 4 2" xfId="1229"/>
    <cellStyle name="?鹎%U龡&amp;H齲_x0001_C铣_x0014__x0007__x0001__x0001_ 4 2 2 5" xfId="1230"/>
    <cellStyle name="常规 3 2 4 5" xfId="1231"/>
    <cellStyle name="?鹎%U龡&amp;H齲_x0001_C铣_x0014__x0007__x0001__x0001_ 4 2 2 5 2" xfId="1232"/>
    <cellStyle name="?鹎%U龡&amp;H齲_x0001_C铣_x0014__x0007__x0001__x0001_ 4 2 2 6" xfId="1233"/>
    <cellStyle name="20% - 强调文字颜色 6 3 2 3 2" xfId="1234"/>
    <cellStyle name="?鹎%U龡&amp;H齲_x0001_C铣_x0014__x0007__x0001__x0001_ 4 2 2_2015财政决算公开" xfId="1235"/>
    <cellStyle name="标题 4 5" xfId="1236"/>
    <cellStyle name="?鹎%U龡&amp;H齲_x0001_C铣_x0014__x0007__x0001__x0001_ 4 2 3" xfId="1237"/>
    <cellStyle name="标题 4 5 2" xfId="1238"/>
    <cellStyle name="?鹎%U龡&amp;H齲_x0001_C铣_x0014__x0007__x0001__x0001_ 4 2 3 2" xfId="1239"/>
    <cellStyle name="标题 4 5 2 2" xfId="1240"/>
    <cellStyle name="40% - 强调文字颜色 5 3 2 3" xfId="1241"/>
    <cellStyle name="?鹎%U龡&amp;H齲_x0001_C铣_x0014__x0007__x0001__x0001_ 4 2 3 2 2" xfId="1242"/>
    <cellStyle name="标题 4 5 3" xfId="1243"/>
    <cellStyle name="?鹎%U龡&amp;H齲_x0001_C铣_x0014__x0007__x0001__x0001_ 4 2 3 3" xfId="1244"/>
    <cellStyle name="40% - 强调文字颜色 5 3 3 3" xfId="1245"/>
    <cellStyle name="?鹎%U龡&amp;H齲_x0001_C铣_x0014__x0007__x0001__x0001_ 4 2 3 3 2" xfId="1246"/>
    <cellStyle name="?鹎%U龡&amp;H齲_x0001_C铣_x0014__x0007__x0001__x0001_ 4 2 3 4" xfId="1247"/>
    <cellStyle name="常规 4 2 2 2 5 2" xfId="1248"/>
    <cellStyle name="标题 4 6" xfId="1249"/>
    <cellStyle name="?鹎%U龡&amp;H齲_x0001_C铣_x0014__x0007__x0001__x0001_ 4 2 4" xfId="1250"/>
    <cellStyle name="标题 4 6 2" xfId="1251"/>
    <cellStyle name="?鹎%U龡&amp;H齲_x0001_C铣_x0014__x0007__x0001__x0001_ 4 2 4 2" xfId="1252"/>
    <cellStyle name="40% - 强调文字颜色 5 4 2 3" xfId="1253"/>
    <cellStyle name="?鹎%U龡&amp;H齲_x0001_C铣_x0014__x0007__x0001__x0001_ 4 2 4 2 2" xfId="1254"/>
    <cellStyle name="20% - 强调文字颜色 4 2 3 2 2 2" xfId="1255"/>
    <cellStyle name="?鹎%U龡&amp;H齲_x0001_C铣_x0014__x0007__x0001__x0001_ 4 2 4 3" xfId="1256"/>
    <cellStyle name="货币 2 2 2 8" xfId="1257"/>
    <cellStyle name="?鹎%U龡&amp;H齲_x0001_C铣_x0014__x0007__x0001__x0001_ 4 2 4 3 2" xfId="1258"/>
    <cellStyle name="?鹎%U龡&amp;H齲_x0001_C铣_x0014__x0007__x0001__x0001_ 4 2 4 4" xfId="1259"/>
    <cellStyle name="?鹎%U龡&amp;H齲_x0001_C铣_x0014__x0007__x0001__x0001_ 4 2 4 4 2" xfId="1260"/>
    <cellStyle name="?鹎%U龡&amp;H齲_x0001_C铣_x0014__x0007__x0001__x0001_ 4 2 4 5" xfId="1261"/>
    <cellStyle name="货币 2 3 6" xfId="1262"/>
    <cellStyle name="?鹎%U龡&amp;H齲_x0001_C铣_x0014__x0007__x0001__x0001_ 4 2 4_2015财政决算公开" xfId="1263"/>
    <cellStyle name="标题 4 7" xfId="1264"/>
    <cellStyle name="?鹎%U龡&amp;H齲_x0001_C铣_x0014__x0007__x0001__x0001_ 4 2 5" xfId="1265"/>
    <cellStyle name="?鹎%U龡&amp;H齲_x0001_C铣_x0014__x0007__x0001__x0001_ 4 2 5 2" xfId="1266"/>
    <cellStyle name="标题 4 8" xfId="1267"/>
    <cellStyle name="?鹎%U龡&amp;H齲_x0001_C铣_x0014__x0007__x0001__x0001_ 4 2 6" xfId="1268"/>
    <cellStyle name="?鹎%U龡&amp;H齲_x0001_C铣_x0014__x0007__x0001__x0001_ 4 2 6 2" xfId="1269"/>
    <cellStyle name="链接单元格 5 2 2" xfId="1270"/>
    <cellStyle name="货币 2 5 3 2" xfId="1271"/>
    <cellStyle name="?鹎%U龡&amp;H齲_x0001_C铣_x0014__x0007__x0001__x0001_ 4 2 7" xfId="1272"/>
    <cellStyle name="?鹎%U龡&amp;H齲_x0001_C铣_x0014__x0007__x0001__x0001_ 4 2 7 2" xfId="1273"/>
    <cellStyle name="?鹎%U龡&amp;H齲_x0001_C铣_x0014__x0007__x0001__x0001_ 4 2 8" xfId="1274"/>
    <cellStyle name="?鹎%U龡&amp;H齲_x0001_C铣_x0014__x0007__x0001__x0001_ 4 2_2015财政决算公开" xfId="1275"/>
    <cellStyle name="?鹎%U龡&amp;H齲_x0001_C铣_x0014__x0007__x0001__x0001_ 4 3" xfId="1276"/>
    <cellStyle name="标题 5 4" xfId="1277"/>
    <cellStyle name="?鹎%U龡&amp;H齲_x0001_C铣_x0014__x0007__x0001__x0001_ 4 3 2" xfId="1278"/>
    <cellStyle name="标题 5 4 2" xfId="1279"/>
    <cellStyle name="?鹎%U龡&amp;H齲_x0001_C铣_x0014__x0007__x0001__x0001_ 4 3 2 2" xfId="1280"/>
    <cellStyle name="标题 5 5" xfId="1281"/>
    <cellStyle name="?鹎%U龡&amp;H齲_x0001_C铣_x0014__x0007__x0001__x0001_ 4 3 3" xfId="1282"/>
    <cellStyle name="标题 5 5 2" xfId="1283"/>
    <cellStyle name="?鹎%U龡&amp;H齲_x0001_C铣_x0014__x0007__x0001__x0001_ 4 3 3 2" xfId="1284"/>
    <cellStyle name="标题 5 6" xfId="1285"/>
    <cellStyle name="?鹎%U龡&amp;H齲_x0001_C铣_x0014__x0007__x0001__x0001_ 4 3 4" xfId="1286"/>
    <cellStyle name="?鹎%U龡&amp;H齲_x0001_C铣_x0014__x0007__x0001__x0001_ 4 3 4 2" xfId="1287"/>
    <cellStyle name="好 6 2 2" xfId="1288"/>
    <cellStyle name="标题 5 7" xfId="1289"/>
    <cellStyle name="标题 3 2 3 2 2" xfId="1290"/>
    <cellStyle name="?鹎%U龡&amp;H齲_x0001_C铣_x0014__x0007__x0001__x0001_ 4 3 5" xfId="1291"/>
    <cellStyle name="?鹎%U龡&amp;H齲_x0001_C铣_x0014__x0007__x0001__x0001_ 4 3 5 2" xfId="1292"/>
    <cellStyle name="?鹎%U龡&amp;H齲_x0001_C铣_x0014__x0007__x0001__x0001_ 4 3 6" xfId="1293"/>
    <cellStyle name="?鹎%U龡&amp;H齲_x0001_C铣_x0014__x0007__x0001__x0001_ 4 3_2015财政决算公开" xfId="1294"/>
    <cellStyle name="?鹎%U龡&amp;H齲_x0001_C铣_x0014__x0007__x0001__x0001_ 4 4" xfId="1295"/>
    <cellStyle name="?鹎%U龡&amp;H齲_x0001_C铣_x0014__x0007__x0001__x0001_ 4 4 2" xfId="1296"/>
    <cellStyle name="?鹎%U龡&amp;H齲_x0001_C铣_x0014__x0007__x0001__x0001_ 4 4 2 2" xfId="1297"/>
    <cellStyle name="差 4 2 2" xfId="1298"/>
    <cellStyle name="?鹎%U龡&amp;H齲_x0001_C铣_x0014__x0007__x0001__x0001_ 4 4 3" xfId="1299"/>
    <cellStyle name="差 4 2 2 2" xfId="1300"/>
    <cellStyle name="?鹎%U龡&amp;H齲_x0001_C铣_x0014__x0007__x0001__x0001_ 4 4 3 2" xfId="1301"/>
    <cellStyle name="好 2 2 2 2" xfId="1302"/>
    <cellStyle name="?鹎%U龡&amp;H齲_x0001_C铣_x0014__x0007__x0001__x0001_ 4 4_2015财政决算公开" xfId="1303"/>
    <cellStyle name="?鹎%U龡&amp;H齲_x0001_C铣_x0014__x0007__x0001__x0001_ 4 5" xfId="1304"/>
    <cellStyle name="?鹎%U龡&amp;H齲_x0001_C铣_x0014__x0007__x0001__x0001_ 4 5 2" xfId="1305"/>
    <cellStyle name="?鹎%U龡&amp;H齲_x0001_C铣_x0014__x0007__x0001__x0001_ 4 5 2 2" xfId="1306"/>
    <cellStyle name="差 4 3 2" xfId="1307"/>
    <cellStyle name="?鹎%U龡&amp;H齲_x0001_C铣_x0014__x0007__x0001__x0001_ 4 5 3" xfId="1308"/>
    <cellStyle name="?鹎%U龡&amp;H齲_x0001_C铣_x0014__x0007__x0001__x0001_ 4 5 3 2" xfId="1309"/>
    <cellStyle name="?鹎%U龡&amp;H齲_x0001_C铣_x0014__x0007__x0001__x0001_ 4 6" xfId="1310"/>
    <cellStyle name="输入 3" xfId="1311"/>
    <cellStyle name="常规 2 9" xfId="1312"/>
    <cellStyle name="?鹎%U龡&amp;H齲_x0001_C铣_x0014__x0007__x0001__x0001_ 4 6 2" xfId="1313"/>
    <cellStyle name="?鹎%U龡&amp;H齲_x0001_C铣_x0014__x0007__x0001__x0001_ 4 6 2 2" xfId="1314"/>
    <cellStyle name="?鹎%U龡&amp;H齲_x0001_C铣_x0014__x0007__x0001__x0001_ 4 6 3" xfId="1315"/>
    <cellStyle name="?鹎%U龡&amp;H齲_x0001_C铣_x0014__x0007__x0001__x0001_ 4 6 3 2" xfId="1316"/>
    <cellStyle name="货币 4 4 3" xfId="1317"/>
    <cellStyle name="?鹎%U龡&amp;H齲_x0001_C铣_x0014__x0007__x0001__x0001_ 4 6_2015财政决算公开" xfId="1318"/>
    <cellStyle name="?鹎%U龡&amp;H齲_x0001_C铣_x0014__x0007__x0001__x0001_ 4 7" xfId="1319"/>
    <cellStyle name="常规 3 9" xfId="1320"/>
    <cellStyle name="?鹎%U龡&amp;H齲_x0001_C铣_x0014__x0007__x0001__x0001_ 4 7 2" xfId="1321"/>
    <cellStyle name="40% - 强调文字颜色 5 3 2_2015财政决算公开" xfId="1322"/>
    <cellStyle name="?鹎%U龡&amp;H齲_x0001_C铣_x0014__x0007__x0001__x0001_ 4 8" xfId="1323"/>
    <cellStyle name="常规 4 2 7" xfId="1324"/>
    <cellStyle name="?鹎%U龡&amp;H齲_x0001_C铣_x0014__x0007__x0001__x0001_ 4 8 2" xfId="1325"/>
    <cellStyle name="?鹎%U龡&amp;H齲_x0001_C铣_x0014__x0007__x0001__x0001_ 4 9" xfId="1326"/>
    <cellStyle name="千位分隔 4 2 3 3" xfId="1327"/>
    <cellStyle name="常规 5 9" xfId="1328"/>
    <cellStyle name="?鹎%U龡&amp;H齲_x0001_C铣_x0014__x0007__x0001__x0001_ 4 9 2" xfId="1329"/>
    <cellStyle name="?鹎%U龡&amp;H齲_x0001_C铣_x0014__x0007__x0001__x0001_ 4_2015财政决算公开" xfId="1330"/>
    <cellStyle name="60% - 强调文字颜色 5 5 2 2 2" xfId="1331"/>
    <cellStyle name="?鹎%U龡&amp;H齲_x0001_C铣_x0014__x0007__x0001__x0001_ 5 3 2" xfId="1332"/>
    <cellStyle name="60% - 强调文字颜色 5 5 2 3" xfId="1333"/>
    <cellStyle name="40% - 强调文字颜色 6 3 2 2 2 2" xfId="1334"/>
    <cellStyle name="?鹎%U龡&amp;H齲_x0001_C铣_x0014__x0007__x0001__x0001_ 5 4" xfId="1335"/>
    <cellStyle name="强调文字颜色 4 2 3 3 2" xfId="1336"/>
    <cellStyle name="?鹎%U龡&amp;H齲_x0001_C铣_x0014__x0007__x0001__x0001_ 6 2" xfId="1337"/>
    <cellStyle name="标题 2 2 4" xfId="1338"/>
    <cellStyle name="货币 3 6" xfId="1339"/>
    <cellStyle name="?鹎%U龡&amp;H齲_x0001_C铣_x0014__x0007__x0001__x0001_ 6 2 2" xfId="1340"/>
    <cellStyle name="标题 2 2 4 2" xfId="1341"/>
    <cellStyle name="?鹎%U龡&amp;H齲_x0001_C铣_x0014__x0007__x0001__x0001_ 6 3" xfId="1342"/>
    <cellStyle name="标题 2 2 5" xfId="1343"/>
    <cellStyle name="60% - 强调文字颜色 5 5 3 2" xfId="1344"/>
    <cellStyle name="货币 4 6" xfId="1345"/>
    <cellStyle name="?鹎%U龡&amp;H齲_x0001_C铣_x0014__x0007__x0001__x0001_ 6 3 2" xfId="1346"/>
    <cellStyle name="?鹎%U龡&amp;H齲_x0001_C铣_x0014__x0007__x0001__x0001_ 6 4" xfId="1347"/>
    <cellStyle name="?鹎%U龡&amp;H齲_x0001_C铣_x0014__x0007__x0001__x0001_ 6_2015财政决算公开" xfId="1348"/>
    <cellStyle name="计算 7" xfId="1349"/>
    <cellStyle name="20% - 着色 5" xfId="1350"/>
    <cellStyle name="强调文字颜色 4 2 3 4" xfId="1351"/>
    <cellStyle name="?鹎%U龡&amp;H齲_x0001_C铣_x0014__x0007__x0001__x0001_ 7" xfId="1352"/>
    <cellStyle name="20% - 强调文字颜色 1 2" xfId="1353"/>
    <cellStyle name="20% - 强调文字颜色 1 2 2" xfId="1354"/>
    <cellStyle name="20% - 强调文字颜色 1 2 2 2" xfId="1355"/>
    <cellStyle name="20% - 强调文字颜色 1 2 2 2 2 2" xfId="1356"/>
    <cellStyle name="60% - 强调文字颜色 4 2 3 3 2" xfId="1357"/>
    <cellStyle name="40% - 强调文字颜色 6 5 3 2" xfId="1358"/>
    <cellStyle name="20% - 强调文字颜色 1 2 2 2 3" xfId="1359"/>
    <cellStyle name="20% - 强调文字颜色 1 2 2 3" xfId="1360"/>
    <cellStyle name="20% - 强调文字颜色 1 2 2 3 2" xfId="1361"/>
    <cellStyle name="20% - 强调文字颜色 1 2 2 4" xfId="1362"/>
    <cellStyle name="计算 4 4" xfId="1363"/>
    <cellStyle name="20% - 强调文字颜色 1 2 2_2015财政决算公开" xfId="1364"/>
    <cellStyle name="20% - 强调文字颜色 1 2 3" xfId="1365"/>
    <cellStyle name="20% - 强调文字颜色 1 2 3 2" xfId="1366"/>
    <cellStyle name="20% - 强调文字颜色 1 2 3 2 2 2" xfId="1367"/>
    <cellStyle name="常规 13 2 2 2 2" xfId="1368"/>
    <cellStyle name="20% - 强调文字颜色 1 2 3 2 3" xfId="1369"/>
    <cellStyle name="20% - 强调文字颜色 1 2 3 2_2015财政决算公开" xfId="1370"/>
    <cellStyle name="20% - 强调文字颜色 1 2 3 3" xfId="1371"/>
    <cellStyle name="20% - 强调文字颜色 1 2 3 3 2" xfId="1372"/>
    <cellStyle name="40% - 强调文字颜色 2 2 2_2015财政决算公开" xfId="1373"/>
    <cellStyle name="20% - 强调文字颜色 1 2 3 4" xfId="1374"/>
    <cellStyle name="20% - 强调文字颜色 1 2 3 5" xfId="1375"/>
    <cellStyle name="20% - 强调文字颜色 1 2 3_2015财政决算公开" xfId="1376"/>
    <cellStyle name="20% - 强调文字颜色 1 2 4" xfId="1377"/>
    <cellStyle name="40% - 强调文字颜色 1 5 3" xfId="1378"/>
    <cellStyle name="20% - 强调文字颜色 1 2 4 2 2" xfId="1379"/>
    <cellStyle name="20% - 强调文字颜色 1 2 4 3" xfId="1380"/>
    <cellStyle name="20% - 强调文字颜色 1 2 4 4" xfId="1381"/>
    <cellStyle name="20% - 强调文字颜色 1 2 4_2015财政决算公开" xfId="1382"/>
    <cellStyle name="20% - 强调文字颜色 1 2 5" xfId="1383"/>
    <cellStyle name="20% - 强调文字颜色 1 2 5 2" xfId="1384"/>
    <cellStyle name="强调文字颜色 2 2 2 2" xfId="1385"/>
    <cellStyle name="20% - 强调文字颜色 1 3" xfId="1386"/>
    <cellStyle name="强调文字颜色 2 2 2 2 2" xfId="1387"/>
    <cellStyle name="20% - 强调文字颜色 1 3 2" xfId="1388"/>
    <cellStyle name="强调文字颜色 2 2 2 2 2 2" xfId="1389"/>
    <cellStyle name="20% - 强调文字颜色 1 3 2 2" xfId="1390"/>
    <cellStyle name="20% - 强调文字颜色 1 3 2 2 2 2" xfId="1391"/>
    <cellStyle name="20% - 强调文字颜色 1 3 2 2 3" xfId="1392"/>
    <cellStyle name="20% - 强调文字颜色 1 3 2 2_2015财政决算公开" xfId="1393"/>
    <cellStyle name="20% - 强调文字颜色 1 3 2 3" xfId="1394"/>
    <cellStyle name="20% - 强调文字颜色 1 3 2 3 2" xfId="1395"/>
    <cellStyle name="20% - 强调文字颜色 1 3 2 4" xfId="1396"/>
    <cellStyle name="60% - 强调文字颜色 1 5 2 2 2" xfId="1397"/>
    <cellStyle name="20% - 强调文字颜色 1 3 2_2015财政决算公开" xfId="1398"/>
    <cellStyle name="强调文字颜色 2 2 2 2 3" xfId="1399"/>
    <cellStyle name="20% - 强调文字颜色 1 3 3" xfId="1400"/>
    <cellStyle name="20% - 强调文字颜色 1 3 3 2" xfId="1401"/>
    <cellStyle name="20% - 强调文字颜色 1 3 3 3" xfId="1402"/>
    <cellStyle name="常规 2 2 2 2 2" xfId="1403"/>
    <cellStyle name="20% - 强调文字颜色 1 3 3_2015财政决算公开" xfId="1404"/>
    <cellStyle name="20% - 强调文字颜色 1 3 4" xfId="1405"/>
    <cellStyle name="20% - 强调文字颜色 1 3 4 2" xfId="1406"/>
    <cellStyle name="20% - 强调文字颜色 1 3 5" xfId="1407"/>
    <cellStyle name="20% - 强调文字颜色 1 3_2015财政决算公开" xfId="1408"/>
    <cellStyle name="20% - 强调文字颜色 1 4 2 2" xfId="1409"/>
    <cellStyle name="20% - 强调文字颜色 1 4 2 3" xfId="1410"/>
    <cellStyle name="20% - 强调文字颜色 1 4 2_2015财政决算公开" xfId="1411"/>
    <cellStyle name="20% - 强调文字颜色 1 4 3" xfId="1412"/>
    <cellStyle name="20% - 强调文字颜色 1 4 3 2" xfId="1413"/>
    <cellStyle name="20% - 强调文字颜色 1 4 4" xfId="1414"/>
    <cellStyle name="40% - 强调文字颜色 3 6_2015财政决算公开" xfId="1415"/>
    <cellStyle name="百分比 4" xfId="1416"/>
    <cellStyle name="20% - 强调文字颜色 1 4_2015财政决算公开" xfId="1417"/>
    <cellStyle name="60% - 强调文字颜色 3 3" xfId="1418"/>
    <cellStyle name="20% - 强调文字颜色 1 5 2 2" xfId="1419"/>
    <cellStyle name="60% - 强调文字颜色 3 3 2" xfId="1420"/>
    <cellStyle name="20% - 强调文字颜色 1 5 2 2 2" xfId="1421"/>
    <cellStyle name="常规 2 4 2 6 2" xfId="1422"/>
    <cellStyle name="60% - 强调文字颜色 3 4" xfId="1423"/>
    <cellStyle name="20% - 强调文字颜色 1 5 2 3" xfId="1424"/>
    <cellStyle name="常规 2 3 2 3 3 2" xfId="1425"/>
    <cellStyle name="20% - 强调文字颜色 1 5 2_2015财政决算公开" xfId="1426"/>
    <cellStyle name="20% - 强调文字颜色 4 2 3 2_2015财政决算公开" xfId="1427"/>
    <cellStyle name="20% - 强调文字颜色 1 5 3" xfId="1428"/>
    <cellStyle name="60% - 强调文字颜色 4 3" xfId="1429"/>
    <cellStyle name="20% - 强调文字颜色 1 5 3 2" xfId="1430"/>
    <cellStyle name="20% - 强调文字颜色 1 5 4" xfId="1431"/>
    <cellStyle name="强调文字颜色 3 4 2 3" xfId="1432"/>
    <cellStyle name="20% - 强调文字颜色 1 5_2015财政决算公开" xfId="1433"/>
    <cellStyle name="20% - 强调文字颜色 1 6 2 2" xfId="1434"/>
    <cellStyle name="20% - 强调文字颜色 1 6 3" xfId="1435"/>
    <cellStyle name="货币 4 2 4" xfId="1436"/>
    <cellStyle name="20% - 强调文字颜色 1 6_2015财政决算公开" xfId="1437"/>
    <cellStyle name="20% - 强调文字颜色 2 2" xfId="1438"/>
    <cellStyle name="40% - 强调文字颜色 3 2 7" xfId="1439"/>
    <cellStyle name="20% - 强调文字颜色 2 2 2" xfId="1440"/>
    <cellStyle name="20% - 强调文字颜色 2 2 2 2" xfId="1441"/>
    <cellStyle name="标题 2 8" xfId="1442"/>
    <cellStyle name="20% - 强调文字颜色 2 2 2 2 2 2" xfId="1443"/>
    <cellStyle name="60% - 强调文字颜色 5 2 3 3 2" xfId="1444"/>
    <cellStyle name="20% - 强调文字颜色 2 2 2 2 3" xfId="1445"/>
    <cellStyle name="20% - 强调文字颜色 2 2 2 2_2015财政决算公开" xfId="1446"/>
    <cellStyle name="20% - 强调文字颜色 2 2 2 3" xfId="1447"/>
    <cellStyle name="20% - 强调文字颜色 2 9" xfId="1448"/>
    <cellStyle name="20% - 强调文字颜色 2 2 2 3 2" xfId="1449"/>
    <cellStyle name="常规 2 2 2 2 5 2" xfId="1450"/>
    <cellStyle name="20% - 强调文字颜色 2 2 2 4" xfId="1451"/>
    <cellStyle name="检查单元格 6 2" xfId="1452"/>
    <cellStyle name="小数 4 2" xfId="1453"/>
    <cellStyle name="20% - 强调文字颜色 2 2 2_2015财政决算公开" xfId="1454"/>
    <cellStyle name="常规 2 5 2 2 2" xfId="1455"/>
    <cellStyle name="20% - 强调文字颜色 2 2 3" xfId="1456"/>
    <cellStyle name="20% - 强调文字颜色 2 2 3 2" xfId="1457"/>
    <cellStyle name="60% - 强调文字颜色 2 4 3" xfId="1458"/>
    <cellStyle name="20% - 强调文字颜色 2 2 3 2 2 2" xfId="1459"/>
    <cellStyle name="20% - 强调文字颜色 2 2 3 2 3" xfId="1460"/>
    <cellStyle name="20% - 强调文字颜色 2 2 3 2_2015财政决算公开" xfId="1461"/>
    <cellStyle name="20% - 强调文字颜色 2 2 3 3" xfId="1462"/>
    <cellStyle name="20% - 强调文字颜色 2 2 3 3 2" xfId="1463"/>
    <cellStyle name="常规 2 2 2 2 6 2" xfId="1464"/>
    <cellStyle name="20% - 强调文字颜色 2 2 3 4" xfId="1465"/>
    <cellStyle name="60% - 强调文字颜色 1 2 3 2 2 2" xfId="1466"/>
    <cellStyle name="20% - 强调文字颜色 2 2 4" xfId="1467"/>
    <cellStyle name="20% - 强调文字颜色 2 2 4 2" xfId="1468"/>
    <cellStyle name="20% - 强调文字颜色 2 2 4 2 2" xfId="1469"/>
    <cellStyle name="20% - 强调文字颜色 2 2 4 3" xfId="1470"/>
    <cellStyle name="40% - 强调文字颜色 3 3 2_2015财政决算公开" xfId="1471"/>
    <cellStyle name="20% - 强调文字颜色 2 2 4 4" xfId="1472"/>
    <cellStyle name="20% - 强调文字颜色 2 2 4_2015财政决算公开" xfId="1473"/>
    <cellStyle name="20% - 强调文字颜色 6 3 2 2 2 2" xfId="1474"/>
    <cellStyle name="20% - 强调文字颜色 2 2 5" xfId="1475"/>
    <cellStyle name="20% - 强调文字颜色 2 2 5 2" xfId="1476"/>
    <cellStyle name="20% - 强调文字颜色 2 2 6" xfId="1477"/>
    <cellStyle name="60% - 强调文字颜色 1 4 2 3" xfId="1478"/>
    <cellStyle name="20% - 强调文字颜色 2 2_2015财政决算公开" xfId="1479"/>
    <cellStyle name="20% - 强调文字颜色 4 3 2 3 2" xfId="1480"/>
    <cellStyle name="强调文字颜色 2 2 3 2" xfId="1481"/>
    <cellStyle name="20% - 强调文字颜色 2 3" xfId="1482"/>
    <cellStyle name="常规 35" xfId="1483"/>
    <cellStyle name="常规 40" xfId="1484"/>
    <cellStyle name="强调文字颜色 2 2 3 2 2" xfId="1485"/>
    <cellStyle name="20% - 强调文字颜色 2 3 2" xfId="1486"/>
    <cellStyle name="强调文字颜色 2 2 3 2 2 2" xfId="1487"/>
    <cellStyle name="20% - 强调文字颜色 2 3 2 2" xfId="1488"/>
    <cellStyle name="20% - 强调文字颜色 2 3 2 2 2 2" xfId="1489"/>
    <cellStyle name="20% - 强调文字颜色 2 3 2 2 3" xfId="1490"/>
    <cellStyle name="20% - 强调文字颜色 2 3 2 2_2015财政决算公开" xfId="1491"/>
    <cellStyle name="20% - 强调文字颜色 2 3 2 3" xfId="1492"/>
    <cellStyle name="20% - 强调文字颜色 2 3 2 3 2" xfId="1493"/>
    <cellStyle name="20% - 强调文字颜色 2 3 2 4" xfId="1494"/>
    <cellStyle name="20% - 强调文字颜色 2 3 2_2015财政决算公开" xfId="1495"/>
    <cellStyle name="常规 36" xfId="1496"/>
    <cellStyle name="常规 41" xfId="1497"/>
    <cellStyle name="强调文字颜色 2 2 3 2 3" xfId="1498"/>
    <cellStyle name="20% - 强调文字颜色 2 3 3" xfId="1499"/>
    <cellStyle name="20% - 强调文字颜色 2 3 3 2" xfId="1500"/>
    <cellStyle name="20% - 强调文字颜色 2 3 3 2 2" xfId="1501"/>
    <cellStyle name="20% - 强调文字颜色 2 3 3 3" xfId="1502"/>
    <cellStyle name="20% - 强调文字颜色 2 3 3_2015财政决算公开" xfId="1503"/>
    <cellStyle name="常规 37" xfId="1504"/>
    <cellStyle name="常规 42" xfId="1505"/>
    <cellStyle name="20% - 强调文字颜色 2 3 4" xfId="1506"/>
    <cellStyle name="40% - 强调文字颜色 1 2 6" xfId="1507"/>
    <cellStyle name="20% - 强调文字颜色 2 3 4 2" xfId="1508"/>
    <cellStyle name="常规 38" xfId="1509"/>
    <cellStyle name="常规 43" xfId="1510"/>
    <cellStyle name="20% - 强调文字颜色 2 3 5" xfId="1511"/>
    <cellStyle name="常规 2 4 2 2 4 2" xfId="1512"/>
    <cellStyle name="20% - 强调文字颜色 2 3_2015财政决算公开" xfId="1513"/>
    <cellStyle name="20% - 强调文字颜色 2 4 2 2" xfId="1514"/>
    <cellStyle name="20% - 强调文字颜色 2 4 2 3" xfId="1515"/>
    <cellStyle name="20% - 强调文字颜色 2 4 2_2015财政决算公开" xfId="1516"/>
    <cellStyle name="20% - 强调文字颜色 6 5_2015财政决算公开" xfId="1517"/>
    <cellStyle name="20% - 强调文字颜色 2 4 3" xfId="1518"/>
    <cellStyle name="20% - 强调文字颜色 2 4 3 2" xfId="1519"/>
    <cellStyle name="20% - 强调文字颜色 2 4 4" xfId="1520"/>
    <cellStyle name="20% - 强调文字颜色 2 4_2015财政决算公开" xfId="1521"/>
    <cellStyle name="强调文字颜色 2 2 3 4" xfId="1522"/>
    <cellStyle name="20% - 强调文字颜色 2 5" xfId="1523"/>
    <cellStyle name="20% - 强调文字颜色 2 5 2" xfId="1524"/>
    <cellStyle name="20% - 强调文字颜色 2 5 2 2" xfId="1525"/>
    <cellStyle name="20% - 强调文字颜色 2 5 2 2 2" xfId="1526"/>
    <cellStyle name="20% - 强调文字颜色 2 5 2 3" xfId="1527"/>
    <cellStyle name="20% - 强调文字颜色 6 6 3" xfId="1528"/>
    <cellStyle name="60% - 强调文字颜色 1 6 2 2" xfId="1529"/>
    <cellStyle name="20% - 强调文字颜色 2 5 2_2015财政决算公开" xfId="1530"/>
    <cellStyle name="20% - 强调文字颜色 2 5 3" xfId="1531"/>
    <cellStyle name="20% - 强调文字颜色 2 5 3 2" xfId="1532"/>
    <cellStyle name="20% - 强调文字颜色 2 5 4" xfId="1533"/>
    <cellStyle name="20% - 强调文字颜色 2 5_2015财政决算公开" xfId="1534"/>
    <cellStyle name="20% - 强调文字颜色 2 6 2 2" xfId="1535"/>
    <cellStyle name="20% - 强调文字颜色 2 6 3" xfId="1536"/>
    <cellStyle name="60% - 强调文字颜色 1 2 2 2" xfId="1537"/>
    <cellStyle name="20% - 强调文字颜色 2 6_2015财政决算公开" xfId="1538"/>
    <cellStyle name="常规 3 2 5" xfId="1539"/>
    <cellStyle name="20% - 强调文字颜色 3 2" xfId="1540"/>
    <cellStyle name="常规 3 2 5 2" xfId="1541"/>
    <cellStyle name="40% - 强调文字颜色 4 2 7" xfId="1542"/>
    <cellStyle name="20% - 强调文字颜色 3 2 2" xfId="1543"/>
    <cellStyle name="常规 2 2 6 4" xfId="1544"/>
    <cellStyle name="百分比 4 2 4" xfId="1545"/>
    <cellStyle name="20% - 强调文字颜色 3 2 2 2" xfId="1546"/>
    <cellStyle name="20% - 强调文字颜色 3 2 2 2 2" xfId="1547"/>
    <cellStyle name="20% - 强调文字颜色 3 2 2 2 2 2" xfId="1548"/>
    <cellStyle name="60% - 强调文字颜色 6 2 3 3 2" xfId="1549"/>
    <cellStyle name="20% - 强调文字颜色 3 2 2 2 3" xfId="1550"/>
    <cellStyle name="常规 51 2" xfId="1551"/>
    <cellStyle name="20% - 强调文字颜色 3 2 2 2_2015财政决算公开" xfId="1552"/>
    <cellStyle name="20% - 强调文字颜色 3 2 2 3" xfId="1553"/>
    <cellStyle name="20% - 强调文字颜色 3 2 2 3 2" xfId="1554"/>
    <cellStyle name="常规 12 2 3 2 2" xfId="1555"/>
    <cellStyle name="20% - 强调文字颜色 3 2 2 4" xfId="1556"/>
    <cellStyle name="20% - 强调文字颜色 3 2 2_2015财政决算公开" xfId="1557"/>
    <cellStyle name="20% - 强调文字颜色 3 2 3" xfId="1558"/>
    <cellStyle name="汇总 5" xfId="1559"/>
    <cellStyle name="常规 2 2 7 4" xfId="1560"/>
    <cellStyle name="20% - 强调文字颜色 3 2 3 2" xfId="1561"/>
    <cellStyle name="汇总 5 2" xfId="1562"/>
    <cellStyle name="常规 2 2 7 4 2" xfId="1563"/>
    <cellStyle name="20% - 强调文字颜色 3 2 3 2 2" xfId="1564"/>
    <cellStyle name="汇总 5 2 2" xfId="1565"/>
    <cellStyle name="20% - 强调文字颜色 3 2 3 2 2 2" xfId="1566"/>
    <cellStyle name="汇总 5 3" xfId="1567"/>
    <cellStyle name="20% - 强调文字颜色 3 2 3 2 3" xfId="1568"/>
    <cellStyle name="常规 5 4" xfId="1569"/>
    <cellStyle name="常规 4 3 2" xfId="1570"/>
    <cellStyle name="20% - 强调文字颜色 3 2 3 2_2015财政决算公开" xfId="1571"/>
    <cellStyle name="汇总 6" xfId="1572"/>
    <cellStyle name="常规 2 2 7 5" xfId="1573"/>
    <cellStyle name="20% - 强调文字颜色 3 2 3 3" xfId="1574"/>
    <cellStyle name="汇总 6 2" xfId="1575"/>
    <cellStyle name="常规 10 2 3" xfId="1576"/>
    <cellStyle name="常规_福州市本级社会保险基金预算安排情况表" xfId="1577"/>
    <cellStyle name="20% - 强调文字颜色 3 2 3 3 2" xfId="1578"/>
    <cellStyle name="汇总 7" xfId="1579"/>
    <cellStyle name="20% - 强调文字颜色 6 2 2_2015财政决算公开" xfId="1580"/>
    <cellStyle name="20% - 强调文字颜色 3 2 3 4" xfId="1581"/>
    <cellStyle name="汇总 2 2 2 2" xfId="1582"/>
    <cellStyle name="20% - 强调文字颜色 3 2 3 5" xfId="1583"/>
    <cellStyle name="解释性文本 6 2" xfId="1584"/>
    <cellStyle name="差 3 2" xfId="1585"/>
    <cellStyle name="20% - 强调文字颜色 3 2 3_2015财政决算公开" xfId="1586"/>
    <cellStyle name="20% - 强调文字颜色 3 2 4" xfId="1587"/>
    <cellStyle name="20% - 强调文字颜色 3 2 4 2" xfId="1588"/>
    <cellStyle name="20% - 强调文字颜色 3 2 4 3" xfId="1589"/>
    <cellStyle name="20% - 强调文字颜色 3 2 4 4" xfId="1590"/>
    <cellStyle name="20% - 强调文字颜色 3 2 4_2015财政决算公开" xfId="1591"/>
    <cellStyle name="货币 3 3 4 2" xfId="1592"/>
    <cellStyle name="20% - 强调文字颜色 3 2 5" xfId="1593"/>
    <cellStyle name="20% - 强调文字颜色 3 2 5 2" xfId="1594"/>
    <cellStyle name="20% - 强调文字颜色 3 2 6" xfId="1595"/>
    <cellStyle name="20% - 强调文字颜色 3 2 7" xfId="1596"/>
    <cellStyle name="20% - 强调文字颜色 3 2_2015财政决算公开" xfId="1597"/>
    <cellStyle name="常规 3 2 6" xfId="1598"/>
    <cellStyle name="强调文字颜色 2 2 4 2" xfId="1599"/>
    <cellStyle name="20% - 强调文字颜色 3 3" xfId="1600"/>
    <cellStyle name="常规 3 2 6 2" xfId="1601"/>
    <cellStyle name="强调文字颜色 2 2 4 2 2" xfId="1602"/>
    <cellStyle name="20% - 强调文字颜色 3 3 2" xfId="1603"/>
    <cellStyle name="常规 2 3 6 4" xfId="1604"/>
    <cellStyle name="百分比 5 2 4" xfId="1605"/>
    <cellStyle name="20% - 强调文字颜色 3 3 2 2" xfId="1606"/>
    <cellStyle name="常规 2 3 6 4 2" xfId="1607"/>
    <cellStyle name="20% - 强调文字颜色 3 3 2 2 2" xfId="1608"/>
    <cellStyle name="20% - 强调文字颜色 3 3 2 2 2 2" xfId="1609"/>
    <cellStyle name="20% - 强调文字颜色 3 3 2 2 3" xfId="1610"/>
    <cellStyle name="20% - 强调文字颜色 3 3 2 2_2015财政决算公开" xfId="1611"/>
    <cellStyle name="常规 2 3 6 5" xfId="1612"/>
    <cellStyle name="20% - 强调文字颜色 3 3 2 3" xfId="1613"/>
    <cellStyle name="20% - 强调文字颜色 3 3 2 3 2" xfId="1614"/>
    <cellStyle name="20% - 强调文字颜色 3 3 2 4" xfId="1615"/>
    <cellStyle name="常规 3 2 2" xfId="1616"/>
    <cellStyle name="20% - 强调文字颜色 3 3 2_2015财政决算公开" xfId="1617"/>
    <cellStyle name="20% - 强调文字颜色 3 3 3" xfId="1618"/>
    <cellStyle name="20% - 强调文字颜色 3 3 3 2" xfId="1619"/>
    <cellStyle name="20% - 强调文字颜色 3 3 3 2 2" xfId="1620"/>
    <cellStyle name="差 3 3 2 2" xfId="1621"/>
    <cellStyle name="20% - 强调文字颜色 3 3 3_2015财政决算公开" xfId="1622"/>
    <cellStyle name="20% - 强调文字颜色 4 2 2 2" xfId="1623"/>
    <cellStyle name="20% - 强调文字颜色 3 3 4" xfId="1624"/>
    <cellStyle name="20% - 强调文字颜色 4 2 2 2 2" xfId="1625"/>
    <cellStyle name="20% - 强调文字颜色 3 3 4 2" xfId="1626"/>
    <cellStyle name="20% - 强调文字颜色 4 2 2 3" xfId="1627"/>
    <cellStyle name="20% - 强调文字颜色 3 3 5" xfId="1628"/>
    <cellStyle name="20% - 强调文字颜色 3 3_2015财政决算公开" xfId="1629"/>
    <cellStyle name="20% - 强调文字颜色 3 4 2" xfId="1630"/>
    <cellStyle name="常规 2 4 6 4" xfId="1631"/>
    <cellStyle name="百分比 6 2 4" xfId="1632"/>
    <cellStyle name="20% - 强调文字颜色 3 4 2 2" xfId="1633"/>
    <cellStyle name="常规 2 4 6 4 2" xfId="1634"/>
    <cellStyle name="20% - 强调文字颜色 3 4 2 2 2" xfId="1635"/>
    <cellStyle name="常规 2 5 2" xfId="1636"/>
    <cellStyle name="常规 2 4 6 5" xfId="1637"/>
    <cellStyle name="20% - 强调文字颜色 3 4 2 3" xfId="1638"/>
    <cellStyle name="常规 48" xfId="1639"/>
    <cellStyle name="常规 53" xfId="1640"/>
    <cellStyle name="20% - 强调文字颜色 3 4 2_2015财政决算公开" xfId="1641"/>
    <cellStyle name="20% - 强调文字颜色 3 4 3" xfId="1642"/>
    <cellStyle name="20% - 强调文字颜色 3 4 3 2" xfId="1643"/>
    <cellStyle name="20% - 强调文字颜色 4 2 3 2" xfId="1644"/>
    <cellStyle name="20% - 强调文字颜色 3 4 4" xfId="1645"/>
    <cellStyle name="20% - 强调文字颜色 3 4_2015财政决算公开" xfId="1646"/>
    <cellStyle name="常规 3 2 8" xfId="1647"/>
    <cellStyle name="20% - 强调文字颜色 3 5" xfId="1648"/>
    <cellStyle name="常规 3 2 8 2" xfId="1649"/>
    <cellStyle name="20% - 强调文字颜色 3 5 2" xfId="1650"/>
    <cellStyle name="百分比 7 2 4" xfId="1651"/>
    <cellStyle name="20% - 强调文字颜色 3 5 2 2" xfId="1652"/>
    <cellStyle name="警告文本 3 2 3" xfId="1653"/>
    <cellStyle name="20% - 强调文字颜色 3 5 2 2 2" xfId="1654"/>
    <cellStyle name="常规 3 5 2" xfId="1655"/>
    <cellStyle name="20% - 强调文字颜色 3 5 2 3" xfId="1656"/>
    <cellStyle name="20% - 强调文字颜色 3 5 2_2015财政决算公开" xfId="1657"/>
    <cellStyle name="20% - 强调文字颜色 3 5 3" xfId="1658"/>
    <cellStyle name="20% - 强调文字颜色 3 5 3 2" xfId="1659"/>
    <cellStyle name="20% - 强调文字颜色 4 2 4 2" xfId="1660"/>
    <cellStyle name="20% - 强调文字颜色 3 5 4" xfId="1661"/>
    <cellStyle name="常规 7 3" xfId="1662"/>
    <cellStyle name="20% - 强调文字颜色 3 6 2 2" xfId="1663"/>
    <cellStyle name="20% - 强调文字颜色 3 6 3" xfId="1664"/>
    <cellStyle name="60% - 强调文字颜色 1 3 2 2" xfId="1665"/>
    <cellStyle name="20% - 强调文字颜色 3 6_2015财政决算公开" xfId="1666"/>
    <cellStyle name="好 3 2 2 3" xfId="1667"/>
    <cellStyle name="常规 3 3 5" xfId="1668"/>
    <cellStyle name="标题 5 3 2 2" xfId="1669"/>
    <cellStyle name="20% - 强调文字颜色 4 2" xfId="1670"/>
    <cellStyle name="标题 5 3 2 2 2" xfId="1671"/>
    <cellStyle name="20% - 强调文字颜色 4 2 2" xfId="1672"/>
    <cellStyle name="20% - 强调文字颜色 4 2 2 2 3" xfId="1673"/>
    <cellStyle name="20% - 强调文字颜色 4 2 2 2_2015财政决算公开" xfId="1674"/>
    <cellStyle name="20% - 强调文字颜色 4 2 2 3 2" xfId="1675"/>
    <cellStyle name="20% - 强调文字颜色 4 2 2 4" xfId="1676"/>
    <cellStyle name="20% - 强调文字颜色 4 2 2_2015财政决算公开" xfId="1677"/>
    <cellStyle name="20% - 强调文字颜色 4 2 3" xfId="1678"/>
    <cellStyle name="20% - 强调文字颜色 4 2 3 2 2" xfId="1679"/>
    <cellStyle name="常规 2 7 2" xfId="1680"/>
    <cellStyle name="20% - 强调文字颜色 4 2 3 2 3" xfId="1681"/>
    <cellStyle name="20% - 强调文字颜色 4 2 3 3" xfId="1682"/>
    <cellStyle name="20% - 强调文字颜色 4 2 3 3 2" xfId="1683"/>
    <cellStyle name="20% - 强调文字颜色 4 2 3 4" xfId="1684"/>
    <cellStyle name="汇总 3 2 2 2" xfId="1685"/>
    <cellStyle name="20% - 强调文字颜色 4 2 3 5" xfId="1686"/>
    <cellStyle name="20% - 强调文字颜色 4 2 3_2015财政决算公开" xfId="1687"/>
    <cellStyle name="20% - 强调文字颜色 4 2 4" xfId="1688"/>
    <cellStyle name="20% - 强调文字颜色 4 2 4 2 2" xfId="1689"/>
    <cellStyle name="20% - 强调文字颜色 4 2 4 3" xfId="1690"/>
    <cellStyle name="20% - 强调文字颜色 4 2 4 4" xfId="1691"/>
    <cellStyle name="好 6 2" xfId="1692"/>
    <cellStyle name="标题 3 2 3 2" xfId="1693"/>
    <cellStyle name="20% - 强调文字颜色 4 2 4_2015财政决算公开" xfId="1694"/>
    <cellStyle name="20% - 强调文字颜色 4 2 5" xfId="1695"/>
    <cellStyle name="60% - 强调文字颜色 1 3 2 3" xfId="1696"/>
    <cellStyle name="20% - 强调文字颜色 4 2 5 2" xfId="1697"/>
    <cellStyle name="20% - 强调文字颜色 4 2 6" xfId="1698"/>
    <cellStyle name="常规 10 3 2" xfId="1699"/>
    <cellStyle name="20% - 强调文字颜色 4 2 7" xfId="1700"/>
    <cellStyle name="40% - 强调文字颜色 4 5 3 2" xfId="1701"/>
    <cellStyle name="检查单元格 8" xfId="1702"/>
    <cellStyle name="常规 2 5 2 4" xfId="1703"/>
    <cellStyle name="20% - 强调文字颜色 4 2_2015财政决算公开" xfId="1704"/>
    <cellStyle name="标题 5 3 2 3" xfId="1705"/>
    <cellStyle name="强调文字颜色 2 2 5 2" xfId="1706"/>
    <cellStyle name="20% - 强调文字颜色 4 3" xfId="1707"/>
    <cellStyle name="20% - 强调文字颜色 4 3 2" xfId="1708"/>
    <cellStyle name="20% - 强调文字颜色 4 3 4" xfId="1709"/>
    <cellStyle name="20% - 强调文字颜色 4 3 2 2" xfId="1710"/>
    <cellStyle name="20% - 强调文字颜色 4 5 4" xfId="1711"/>
    <cellStyle name="20% - 强调文字颜色 4 3 4 2" xfId="1712"/>
    <cellStyle name="20% - 强调文字颜色 4 3 2 2 2" xfId="1713"/>
    <cellStyle name="20% - 强调文字颜色 6 5 4" xfId="1714"/>
    <cellStyle name="20% - 强调文字颜色 4 3 2 2 2 2" xfId="1715"/>
    <cellStyle name="20% - 强调文字颜色 4 3 2 2 3" xfId="1716"/>
    <cellStyle name="20% - 强调文字颜色 4 3 2 2_2015财政决算公开" xfId="1717"/>
    <cellStyle name="20% - 强调文字颜色 4 3 5" xfId="1718"/>
    <cellStyle name="20% - 强调文字颜色 4 3 2 3" xfId="1719"/>
    <cellStyle name="20% - 强调文字颜色 4 3 2 4" xfId="1720"/>
    <cellStyle name="20% - 强调文字颜色 4 3 3" xfId="1721"/>
    <cellStyle name="20% - 强调文字颜色 4 4 4" xfId="1722"/>
    <cellStyle name="20% - 强调文字颜色 4 3 3 2" xfId="1723"/>
    <cellStyle name="20% - 强调文字颜色 5 5 4" xfId="1724"/>
    <cellStyle name="20% - 强调文字颜色 4 3 3 2 2" xfId="1725"/>
    <cellStyle name="20% - 强调文字颜色 4 3 3 3" xfId="1726"/>
    <cellStyle name="好 2 4 2" xfId="1727"/>
    <cellStyle name="40% - 强调文字颜色 5 3 2" xfId="1728"/>
    <cellStyle name="20% - 强调文字颜色 4 3 3_2015财政决算公开" xfId="1729"/>
    <cellStyle name="货币 2" xfId="1730"/>
    <cellStyle name="常规 44 2" xfId="1731"/>
    <cellStyle name="20% - 强调文字颜色 4 3_2015财政决算公开" xfId="1732"/>
    <cellStyle name="20% - 强调文字颜色 4 4 2" xfId="1733"/>
    <cellStyle name="20% - 强调文字颜色 5 3 4" xfId="1734"/>
    <cellStyle name="20% - 强调文字颜色 4 4 2 2" xfId="1735"/>
    <cellStyle name="20% - 强调文字颜色 5 3 4 2" xfId="1736"/>
    <cellStyle name="20% - 强调文字颜色 4 4 2 2 2" xfId="1737"/>
    <cellStyle name="20% - 强调文字颜色 5 3 5" xfId="1738"/>
    <cellStyle name="20% - 强调文字颜色 4 4 2 3" xfId="1739"/>
    <cellStyle name="20% - 强调文字颜色 4 4 2_2015财政决算公开" xfId="1740"/>
    <cellStyle name="20% - 强调文字颜色 4 4 3" xfId="1741"/>
    <cellStyle name="20% - 强调文字颜色 5 4 4" xfId="1742"/>
    <cellStyle name="20% - 强调文字颜色 4 4 3 2" xfId="1743"/>
    <cellStyle name="20% - 强调文字颜色 4 4_2015财政决算公开" xfId="1744"/>
    <cellStyle name="常规 2 3 5 2 2" xfId="1745"/>
    <cellStyle name="20% - 强调文字颜色 4 5" xfId="1746"/>
    <cellStyle name="标题 5 2 2 2 2 2" xfId="1747"/>
    <cellStyle name="20% - 强调文字颜色 4 5 2" xfId="1748"/>
    <cellStyle name="20% - 强调文字颜色 6 3 4" xfId="1749"/>
    <cellStyle name="20% - 强调文字颜色 4 5 2 2" xfId="1750"/>
    <cellStyle name="20% - 强调文字颜色 6 3 4 2" xfId="1751"/>
    <cellStyle name="20% - 强调文字颜色 4 5 2 2 2" xfId="1752"/>
    <cellStyle name="20% - 强调文字颜色 4 5 2_2015财政决算公开" xfId="1753"/>
    <cellStyle name="20% - 强调文字颜色 4 5 3" xfId="1754"/>
    <cellStyle name="20% - 强调文字颜色 6 4 4" xfId="1755"/>
    <cellStyle name="20% - 强调文字颜色 4 5 3 2" xfId="1756"/>
    <cellStyle name="货币 3 4 3 2" xfId="1757"/>
    <cellStyle name="20% - 强调文字颜色 4 5_2015财政决算公开" xfId="1758"/>
    <cellStyle name="20% - 强调文字颜色 4 6 2 2" xfId="1759"/>
    <cellStyle name="20% - 强调文字颜色 4 6 3" xfId="1760"/>
    <cellStyle name="60% - 强调文字颜色 1 4 2 2" xfId="1761"/>
    <cellStyle name="20% - 强调文字颜色 4 6_2015财政决算公开" xfId="1762"/>
    <cellStyle name="20% - 强调文字颜色 4 7" xfId="1763"/>
    <cellStyle name="20% - 强调文字颜色 4 7 2" xfId="1764"/>
    <cellStyle name="20% - 强调文字颜色 4 8" xfId="1765"/>
    <cellStyle name="20% - 强调文字颜色 4 9" xfId="1766"/>
    <cellStyle name="常规 3 4 5" xfId="1767"/>
    <cellStyle name="标题 5 3 3 2" xfId="1768"/>
    <cellStyle name="20% - 强调文字颜色 5 2" xfId="1769"/>
    <cellStyle name="40% - 强调文字颜色 6 2 7" xfId="1770"/>
    <cellStyle name="20% - 强调文字颜色 5 2 2" xfId="1771"/>
    <cellStyle name="40% - 强调文字颜色 2 7" xfId="1772"/>
    <cellStyle name="常规 4 2 6 4" xfId="1773"/>
    <cellStyle name="20% - 强调文字颜色 5 2 2 2" xfId="1774"/>
    <cellStyle name="40% - 强调文字颜色 1 2 3 5" xfId="1775"/>
    <cellStyle name="40% - 强调文字颜色 2 7 2" xfId="1776"/>
    <cellStyle name="常规 4 2 6 4 2" xfId="1777"/>
    <cellStyle name="20% - 强调文字颜色 5 2 2 2 2" xfId="1778"/>
    <cellStyle name="20% - 强调文字颜色 5 2 2 2 3" xfId="1779"/>
    <cellStyle name="20% - 强调文字颜色 5 2 2 2_2015财政决算公开" xfId="1780"/>
    <cellStyle name="货币 5 2 2" xfId="1781"/>
    <cellStyle name="40% - 强调文字颜色 2 8" xfId="1782"/>
    <cellStyle name="常规 4 2 6 5" xfId="1783"/>
    <cellStyle name="20% - 强调文字颜色 5 2 2 3" xfId="1784"/>
    <cellStyle name="20% - 强调文字颜色 5 2 2 3 2" xfId="1785"/>
    <cellStyle name="标题 1 3" xfId="1786"/>
    <cellStyle name="20% - 强调文字颜色 5 2 2 4" xfId="1787"/>
    <cellStyle name="20% - 强调文字颜色 5 2 2_2015财政决算公开" xfId="1788"/>
    <cellStyle name="20% - 强调文字颜色 5 2 3" xfId="1789"/>
    <cellStyle name="40% - 强调文字颜色 3 7" xfId="1790"/>
    <cellStyle name="20% - 强调文字颜色 5 2 3 2" xfId="1791"/>
    <cellStyle name="货币 5 3 2" xfId="1792"/>
    <cellStyle name="40% - 强调文字颜色 3 8" xfId="1793"/>
    <cellStyle name="20% - 强调文字颜色 5 2 3 3" xfId="1794"/>
    <cellStyle name="20% - 强调文字颜色 5 2 3_2015财政决算公开" xfId="1795"/>
    <cellStyle name="20% - 强调文字颜色 5 2 4" xfId="1796"/>
    <cellStyle name="40% - 强调文字颜色 4 7" xfId="1797"/>
    <cellStyle name="20% - 强调文字颜色 5 2 4 2" xfId="1798"/>
    <cellStyle name="20% - 强调文字颜色 5 2 5" xfId="1799"/>
    <cellStyle name="20% - 强调文字颜色 5 2_2015财政决算公开" xfId="1800"/>
    <cellStyle name="20% - 强调文字颜色 5 3" xfId="1801"/>
    <cellStyle name="货币 2 2 6 5" xfId="1802"/>
    <cellStyle name="20% - 强调文字颜色 5 3 2" xfId="1803"/>
    <cellStyle name="20% - 强调文字颜色 5 3 2 2" xfId="1804"/>
    <cellStyle name="20% - 强调文字颜色 5 3 2 2 2" xfId="1805"/>
    <cellStyle name="常规 3 7 3" xfId="1806"/>
    <cellStyle name="20% - 强调文字颜色 5 3 2 2 2 2" xfId="1807"/>
    <cellStyle name="20% - 强调文字颜色 5 3 2 2 3" xfId="1808"/>
    <cellStyle name="60% - 强调文字颜色 1 9" xfId="1809"/>
    <cellStyle name="20% - 强调文字颜色 5 3 2 2_2015财政决算公开" xfId="1810"/>
    <cellStyle name="20% - 强调文字颜色 5 3 2 3" xfId="1811"/>
    <cellStyle name="20% - 强调文字颜色 5 3 2 3 2" xfId="1812"/>
    <cellStyle name="20% - 强调文字颜色 5 3 2 4" xfId="1813"/>
    <cellStyle name="20% - 强调文字颜色 5 3 2_2015财政决算公开" xfId="1814"/>
    <cellStyle name="20% - 强调文字颜色 5 3 3" xfId="1815"/>
    <cellStyle name="20% - 强调文字颜色 5 3 3 2" xfId="1816"/>
    <cellStyle name="20% - 强调文字颜色 5 3 3 2 2" xfId="1817"/>
    <cellStyle name="20% - 强调文字颜色 5 3 3 3" xfId="1818"/>
    <cellStyle name="常规 3 4" xfId="1819"/>
    <cellStyle name="Percent_laroux" xfId="1820"/>
    <cellStyle name="20% - 强调文字颜色 5 3_2015财政决算公开" xfId="1821"/>
    <cellStyle name="20% - 强调文字颜色 5 4" xfId="1822"/>
    <cellStyle name="20% - 强调文字颜色 5 4 2" xfId="1823"/>
    <cellStyle name="20% - 强调文字颜色 5 4 2 2" xfId="1824"/>
    <cellStyle name="40% - 强调文字颜色 3 2 3 5" xfId="1825"/>
    <cellStyle name="20% - 强调文字颜色 5 4 2 2 2" xfId="1826"/>
    <cellStyle name="20% - 强调文字颜色 5 4 2 3" xfId="1827"/>
    <cellStyle name="20% - 强调文字颜色 5 4 2_2015财政决算公开" xfId="1828"/>
    <cellStyle name="20% - 强调文字颜色 5 4 3" xfId="1829"/>
    <cellStyle name="20% - 强调文字颜色 5 4 3 2" xfId="1830"/>
    <cellStyle name="常规 2 3 5 3 2" xfId="1831"/>
    <cellStyle name="20% - 强调文字颜色 5 5" xfId="1832"/>
    <cellStyle name="20% - 强调文字颜色 5 5 2" xfId="1833"/>
    <cellStyle name="20% - 强调文字颜色 5 5 2 2" xfId="1834"/>
    <cellStyle name="20% - 强调文字颜色 5 5 2 3" xfId="1835"/>
    <cellStyle name="20% - 强调文字颜色 5 5 2_2015财政决算公开" xfId="1836"/>
    <cellStyle name="20% - 强调文字颜色 5 5 3" xfId="1837"/>
    <cellStyle name="20% - 强调文字颜色 5 5 3 2" xfId="1838"/>
    <cellStyle name="20% - 强调文字颜色 5 5_2015财政决算公开" xfId="1839"/>
    <cellStyle name="20% - 强调文字颜色 6 2 2 2" xfId="1840"/>
    <cellStyle name="60% - 强调文字颜色 6 3 2 2 2 2" xfId="1841"/>
    <cellStyle name="20% - 强调文字颜色 5 6 2" xfId="1842"/>
    <cellStyle name="表标题 5" xfId="1843"/>
    <cellStyle name="20% - 强调文字颜色 5 6 2 2" xfId="1844"/>
    <cellStyle name="20% - 强调文字颜色 5 6_2015财政决算公开" xfId="1845"/>
    <cellStyle name="60% - 强调文字颜色 6 3 2 2 3" xfId="1846"/>
    <cellStyle name="20% - 强调文字颜色 5 7" xfId="1847"/>
    <cellStyle name="20% - 强调文字颜色 5 7 2" xfId="1848"/>
    <cellStyle name="20% - 强调文字颜色 6 2 2 2_2015财政决算公开" xfId="1849"/>
    <cellStyle name="20% - 强调文字颜色 5 8" xfId="1850"/>
    <cellStyle name="常规 3 5 5" xfId="1851"/>
    <cellStyle name="20% - 强调文字颜色 6 2" xfId="1852"/>
    <cellStyle name="20% - 强调文字颜色 6 2 2" xfId="1853"/>
    <cellStyle name="20% - 强调文字颜色 6 2 2 2 2" xfId="1854"/>
    <cellStyle name="常规 2 2 9" xfId="1855"/>
    <cellStyle name="20% - 强调文字颜色 6 2 2 2 2 2" xfId="1856"/>
    <cellStyle name="百分比 4 5" xfId="1857"/>
    <cellStyle name="20% - 强调文字颜色 6 2 2 2 3" xfId="1858"/>
    <cellStyle name="20% - 强调文字颜色 6 2 2 3" xfId="1859"/>
    <cellStyle name="20% - 强调文字颜色 6 2 2 4" xfId="1860"/>
    <cellStyle name="20% - 强调文字颜色 6 2 3" xfId="1861"/>
    <cellStyle name="20% - 强调文字颜色 6 2 3 2" xfId="1862"/>
    <cellStyle name="20% - 强调文字颜色 6 2 3 2 2" xfId="1863"/>
    <cellStyle name="20% - 强调文字颜色 6 2 3 3" xfId="1864"/>
    <cellStyle name="20% - 强调文字颜色 6 2 4" xfId="1865"/>
    <cellStyle name="20% - 强调文字颜色 6 2 4 2" xfId="1866"/>
    <cellStyle name="20% - 强调文字颜色 6 2 5" xfId="1867"/>
    <cellStyle name="20% - 强调文字颜色 6 2_2015财政决算公开" xfId="1868"/>
    <cellStyle name="20% - 强调文字颜色 6 3" xfId="1869"/>
    <cellStyle name="常规 14 7" xfId="1870"/>
    <cellStyle name="20% - 强调文字颜色 6 3 2" xfId="1871"/>
    <cellStyle name="20% - 强调文字颜色 6 3 2 2" xfId="1872"/>
    <cellStyle name="20% - 强调文字颜色 6 3 2 2 2" xfId="1873"/>
    <cellStyle name="20% - 强调文字颜色 6 3 2 2 3" xfId="1874"/>
    <cellStyle name="20% - 强调文字颜色 6 3 2 2_2015财政决算公开" xfId="1875"/>
    <cellStyle name="20% - 强调文字颜色 6 3 2 3" xfId="1876"/>
    <cellStyle name="20% - 强调文字颜色 6 6_2015财政决算公开" xfId="1877"/>
    <cellStyle name="20% - 强调文字颜色 6 3 2 4" xfId="1878"/>
    <cellStyle name="20% - 强调文字颜色 6 3 2_2015财政决算公开" xfId="1879"/>
    <cellStyle name="20% - 强调文字颜色 6 3 3" xfId="1880"/>
    <cellStyle name="no dec" xfId="1881"/>
    <cellStyle name="20% - 强调文字颜色 6 3 3 2" xfId="1882"/>
    <cellStyle name="no dec 2" xfId="1883"/>
    <cellStyle name="20% - 强调文字颜色 6 3 3 2 2" xfId="1884"/>
    <cellStyle name="20% - 强调文字颜色 6 3 3 3" xfId="1885"/>
    <cellStyle name="汇总 2 3 2 2" xfId="1886"/>
    <cellStyle name="货币 2 2 2 3 2" xfId="1887"/>
    <cellStyle name="20% - 强调文字颜色 6 3 3_2015财政决算公开" xfId="1888"/>
    <cellStyle name="20% - 强调文字颜色 6 3_2015财政决算公开" xfId="1889"/>
    <cellStyle name="20% - 强调文字颜色 6 4" xfId="1890"/>
    <cellStyle name="20% - 强调文字颜色 6 4 2" xfId="1891"/>
    <cellStyle name="20% - 强调文字颜色 6 4 2 2 2" xfId="1892"/>
    <cellStyle name="60% - 着色 4 2" xfId="1893"/>
    <cellStyle name="20% - 强调文字颜色 6 4 2 3" xfId="1894"/>
    <cellStyle name="20% - 强调文字颜色 6 4 2_2015财政决算公开" xfId="1895"/>
    <cellStyle name="20% - 强调文字颜色 6 4 3" xfId="1896"/>
    <cellStyle name="20% - 强调文字颜色 6 4 3 2" xfId="1897"/>
    <cellStyle name="20% - 强调文字颜色 6 4_2015财政决算公开" xfId="1898"/>
    <cellStyle name="20% - 强调文字颜色 6 5" xfId="1899"/>
    <cellStyle name="20% - 强调文字颜色 6 5 2" xfId="1900"/>
    <cellStyle name="20% - 强调文字颜色 6 5 2 2" xfId="1901"/>
    <cellStyle name="20% - 强调文字颜色 6 5 2 2 2" xfId="1902"/>
    <cellStyle name="20% - 强调文字颜色 6 5 2 3" xfId="1903"/>
    <cellStyle name="40% - 强调文字颜色 1 3 2 3" xfId="1904"/>
    <cellStyle name="20% - 强调文字颜色 6 5 2_2015财政决算公开" xfId="1905"/>
    <cellStyle name="20% - 强调文字颜色 6 5 3" xfId="1906"/>
    <cellStyle name="20% - 强调文字颜色 6 5 3 2" xfId="1907"/>
    <cellStyle name="20% - 强调文字颜色 6 6 2" xfId="1908"/>
    <cellStyle name="20% - 强调文字颜色 6 6 2 2" xfId="1909"/>
    <cellStyle name="20% - 强调文字颜色 6 7" xfId="1910"/>
    <cellStyle name="40% - 强调文字颜色 3 4 2 2" xfId="1911"/>
    <cellStyle name="20% - 强调文字颜色 6 7 2" xfId="1912"/>
    <cellStyle name="40% - 强调文字颜色 3 4 2 2 2" xfId="1913"/>
    <cellStyle name="20% - 强调文字颜色 6 8" xfId="1914"/>
    <cellStyle name="40% - 强调文字颜色 3 4 2 3" xfId="1915"/>
    <cellStyle name="计算 3" xfId="1916"/>
    <cellStyle name="20% - 着色 1" xfId="1917"/>
    <cellStyle name="计算 3 2" xfId="1918"/>
    <cellStyle name="标题 2 2_2015财政决算公开" xfId="1919"/>
    <cellStyle name="20% - 着色 1 2" xfId="1920"/>
    <cellStyle name="计算 4" xfId="1921"/>
    <cellStyle name="20% - 着色 2" xfId="1922"/>
    <cellStyle name="计算 4 2" xfId="1923"/>
    <cellStyle name="20% - 着色 2 2" xfId="1924"/>
    <cellStyle name="计算 5" xfId="1925"/>
    <cellStyle name="超级链接 4 2" xfId="1926"/>
    <cellStyle name="60% - 强调文字颜色 3 2 3 2 2" xfId="1927"/>
    <cellStyle name="20% - 着色 3" xfId="1928"/>
    <cellStyle name="计算 5 2" xfId="1929"/>
    <cellStyle name="60% - 强调文字颜色 3 2 3 2 2 2" xfId="1930"/>
    <cellStyle name="20% - 着色 3 2" xfId="1931"/>
    <cellStyle name="计算 6 2" xfId="1932"/>
    <cellStyle name="20% - 着色 4 2" xfId="1933"/>
    <cellStyle name="Currency1" xfId="1934"/>
    <cellStyle name="计算 7 2" xfId="1935"/>
    <cellStyle name="20% - 着色 5 2" xfId="1936"/>
    <cellStyle name="计算 8" xfId="1937"/>
    <cellStyle name="20% - 着色 6" xfId="1938"/>
    <cellStyle name="20% - 着色 6 2" xfId="1939"/>
    <cellStyle name="40% - 强调文字颜色 1 2" xfId="1940"/>
    <cellStyle name="货币 3 6 3" xfId="1941"/>
    <cellStyle name="60% - 强调文字颜色 2 2 7" xfId="1942"/>
    <cellStyle name="40% - 强调文字颜色 1 2 2" xfId="1943"/>
    <cellStyle name="货币 3 6 3 2" xfId="1944"/>
    <cellStyle name="40% - 强调文字颜色 1 2 2 2" xfId="1945"/>
    <cellStyle name="汇总 2 4" xfId="1946"/>
    <cellStyle name="40% - 强调文字颜色 1 2 2 2 2" xfId="1947"/>
    <cellStyle name="链接单元格 2 2 3" xfId="1948"/>
    <cellStyle name="汇总 2 4 2" xfId="1949"/>
    <cellStyle name="货币 2 2 3 3" xfId="1950"/>
    <cellStyle name="40% - 强调文字颜色 1 2 2 2 2 2" xfId="1951"/>
    <cellStyle name="汇总 2 5" xfId="1952"/>
    <cellStyle name="40% - 强调文字颜色 1 2 2 2 3" xfId="1953"/>
    <cellStyle name="标题 4 2 3 4" xfId="1954"/>
    <cellStyle name="40% - 强调文字颜色 1 2 2 2_2015财政决算公开" xfId="1955"/>
    <cellStyle name="40% - 强调文字颜色 1 2 2 3" xfId="1956"/>
    <cellStyle name="汇总 3 4" xfId="1957"/>
    <cellStyle name="40% - 强调文字颜色 1 2 2 3 2" xfId="1958"/>
    <cellStyle name="40% - 强调文字颜色 1 2 2 4" xfId="1959"/>
    <cellStyle name="40% - 强调文字颜色 1 2 2_2015财政决算公开" xfId="1960"/>
    <cellStyle name="货币 3 6 4" xfId="1961"/>
    <cellStyle name="40% - 强调文字颜色 1 2 3" xfId="1962"/>
    <cellStyle name="货币 3 6 4 2" xfId="1963"/>
    <cellStyle name="40% - 强调文字颜色 1 2 3 2" xfId="1964"/>
    <cellStyle name="40% - 强调文字颜色 1 2 3 2 2" xfId="1965"/>
    <cellStyle name="货币 3 2 3 3" xfId="1966"/>
    <cellStyle name="40% - 强调文字颜色 1 2 3 2 2 2" xfId="1967"/>
    <cellStyle name="40% - 强调文字颜色 1 2 3 2 3" xfId="1968"/>
    <cellStyle name="40% - 强调文字颜色 1 2 3 2_2015财政决算公开" xfId="1969"/>
    <cellStyle name="40% - 强调文字颜色 1 2 3 3" xfId="1970"/>
    <cellStyle name="40% - 强调文字颜色 1 2 3 4" xfId="1971"/>
    <cellStyle name="40% - 强调文字颜色 1 2 3_2015财政决算公开" xfId="1972"/>
    <cellStyle name="货币 3 6 5" xfId="1973"/>
    <cellStyle name="40% - 强调文字颜色 1 2 4" xfId="1974"/>
    <cellStyle name="40% - 强调文字颜色 1 2 4 2" xfId="1975"/>
    <cellStyle name="40% - 强调文字颜色 1 2 4 2 2" xfId="1976"/>
    <cellStyle name="40% - 强调文字颜色 1 2 4 3" xfId="1977"/>
    <cellStyle name="标题 1 2" xfId="1978"/>
    <cellStyle name="40% - 强调文字颜色 1 2 4 4" xfId="1979"/>
    <cellStyle name="千位分隔 4 3 3" xfId="1980"/>
    <cellStyle name="40% - 强调文字颜色 1 2 4_2015财政决算公开" xfId="1981"/>
    <cellStyle name="40% - 强调文字颜色 1 2 5" xfId="1982"/>
    <cellStyle name="40% - 强调文字颜色 1 2 5 2" xfId="1983"/>
    <cellStyle name="40% - 强调文字颜色 1 2 7" xfId="1984"/>
    <cellStyle name="40% - 强调文字颜色 1 2_2015财政决算公开" xfId="1985"/>
    <cellStyle name="常规 9 2" xfId="1986"/>
    <cellStyle name="40% - 强调文字颜色 1 3" xfId="1987"/>
    <cellStyle name="常规 9 2 2" xfId="1988"/>
    <cellStyle name="40% - 强调文字颜色 1 3 2" xfId="1989"/>
    <cellStyle name="常规 9 2 2 2" xfId="1990"/>
    <cellStyle name="40% - 强调文字颜色 1 3 2 2" xfId="1991"/>
    <cellStyle name="40% - 强调文字颜色 1 3 2 2 2" xfId="1992"/>
    <cellStyle name="40% - 强调文字颜色 1 3 2 2 2 2" xfId="1993"/>
    <cellStyle name="40% - 强调文字颜色 1 3 2 2 3" xfId="1994"/>
    <cellStyle name="40% - 强调文字颜色 1 3 2 2_2015财政决算公开" xfId="1995"/>
    <cellStyle name="40% - 强调文字颜色 1 3 2 3 2" xfId="1996"/>
    <cellStyle name="40% - 强调文字颜色 1 3 2 4" xfId="1997"/>
    <cellStyle name="40% - 强调文字颜色 1 3 2_2015财政决算公开" xfId="1998"/>
    <cellStyle name="常规 9 2 3" xfId="1999"/>
    <cellStyle name="40% - 强调文字颜色 1 3 3" xfId="2000"/>
    <cellStyle name="40% - 强调文字颜色 1 3 3 2" xfId="2001"/>
    <cellStyle name="40% - 强调文字颜色 1 3 3 2 2" xfId="2002"/>
    <cellStyle name="40% - 强调文字颜色 1 3 3 3" xfId="2003"/>
    <cellStyle name="40% - 强调文字颜色 1 3 3_2015财政决算公开" xfId="2004"/>
    <cellStyle name="40% - 强调文字颜色 1 3 4" xfId="2005"/>
    <cellStyle name="40% - 强调文字颜色 1 3 4 2" xfId="2006"/>
    <cellStyle name="计算 9" xfId="2007"/>
    <cellStyle name="常规 10 2_2015财政决算公开" xfId="2008"/>
    <cellStyle name="40% - 强调文字颜色 1 3 5" xfId="2009"/>
    <cellStyle name="常规 2 4 2 5" xfId="2010"/>
    <cellStyle name="40% - 强调文字颜色 1 3_2015财政决算公开" xfId="2011"/>
    <cellStyle name="常规 9 3" xfId="2012"/>
    <cellStyle name="60% - 强调文字颜色 1 3 2 3 2" xfId="2013"/>
    <cellStyle name="40% - 强调文字颜色 1 4" xfId="2014"/>
    <cellStyle name="常规 9 3 2" xfId="2015"/>
    <cellStyle name="40% - 强调文字颜色 1 4 2" xfId="2016"/>
    <cellStyle name="40% - 强调文字颜色 1 4 2 2" xfId="2017"/>
    <cellStyle name="40% - 强调文字颜色 1 4 2 2 2" xfId="2018"/>
    <cellStyle name="40% - 强调文字颜色 1 4 2 3" xfId="2019"/>
    <cellStyle name="40% - 强调文字颜色 1 4 2_2015财政决算公开" xfId="2020"/>
    <cellStyle name="40% - 强调文字颜色 1 4 3" xfId="2021"/>
    <cellStyle name="40% - 强调文字颜色 1 4 3 2" xfId="2022"/>
    <cellStyle name="40% - 强调文字颜色 6 2 4_2015财政决算公开" xfId="2023"/>
    <cellStyle name="常规 9 4" xfId="2024"/>
    <cellStyle name="40% - 强调文字颜色 1 5" xfId="2025"/>
    <cellStyle name="常规 4 2 5 2" xfId="2026"/>
    <cellStyle name="40% - 强调文字颜色 1 5 2" xfId="2027"/>
    <cellStyle name="常规 4 2 5 2 2" xfId="2028"/>
    <cellStyle name="40% - 强调文字颜色 1 5 2 2" xfId="2029"/>
    <cellStyle name="40% - 强调文字颜色 1 5 2 2 2" xfId="2030"/>
    <cellStyle name="40% - 强调文字颜色 1 5 2 3" xfId="2031"/>
    <cellStyle name="常规 3 4 2" xfId="2032"/>
    <cellStyle name="40% - 强调文字颜色 1 5 2_2015财政决算公开" xfId="2033"/>
    <cellStyle name="40% - 强调文字颜色 1 5 3 2" xfId="2034"/>
    <cellStyle name="40% - 强调文字颜色 1 5 4" xfId="2035"/>
    <cellStyle name="解释性文本 5 3" xfId="2036"/>
    <cellStyle name="40% - 强调文字颜色 1 5_2015财政决算公开" xfId="2037"/>
    <cellStyle name="差 2 3" xfId="2038"/>
    <cellStyle name="常规 9 5" xfId="2039"/>
    <cellStyle name="40% - 强调文字颜色 1 6" xfId="2040"/>
    <cellStyle name="常规 4 2 5 3" xfId="2041"/>
    <cellStyle name="40% - 强调文字颜色 1 6 2" xfId="2042"/>
    <cellStyle name="常规 4 2 5 3 2" xfId="2043"/>
    <cellStyle name="40% - 强调文字颜色 1 6 2 2" xfId="2044"/>
    <cellStyle name="40% - 强调文字颜色 1 6 3" xfId="2045"/>
    <cellStyle name="40% - 强调文字颜色 1 7" xfId="2046"/>
    <cellStyle name="常规 4 2 5 4" xfId="2047"/>
    <cellStyle name="40% - 强调文字颜色 1 8" xfId="2048"/>
    <cellStyle name="40% - 强调文字颜色 1 9" xfId="2049"/>
    <cellStyle name="40% - 强调文字颜色 2 2" xfId="2050"/>
    <cellStyle name="货币 4 6 3" xfId="2051"/>
    <cellStyle name="60% - 强调文字颜色 2 2 3 5" xfId="2052"/>
    <cellStyle name="60% - 强调文字颜色 3 2 7" xfId="2053"/>
    <cellStyle name="40% - 强调文字颜色 2 2 2" xfId="2054"/>
    <cellStyle name="货币 4 6 3 2" xfId="2055"/>
    <cellStyle name="常规 2 2 3 4 4" xfId="2056"/>
    <cellStyle name="常规 18_2015财政决算公开" xfId="2057"/>
    <cellStyle name="40% - 强调文字颜色 2 2 2 2" xfId="2058"/>
    <cellStyle name="常规 2 4 3" xfId="2059"/>
    <cellStyle name="常规 2 2 3 4 4 2" xfId="2060"/>
    <cellStyle name="40% - 强调文字颜色 2 2 2 2 2" xfId="2061"/>
    <cellStyle name="常规 2 4 3 2" xfId="2062"/>
    <cellStyle name="40% - 强调文字颜色 2 2 2 2 2 2" xfId="2063"/>
    <cellStyle name="常规 2 4 4" xfId="2064"/>
    <cellStyle name="40% - 强调文字颜色 2 2 2 2 3" xfId="2065"/>
    <cellStyle name="40% - 强调文字颜色 2 2 2 2_2015财政决算公开" xfId="2066"/>
    <cellStyle name="常规 2 2 3 4 5" xfId="2067"/>
    <cellStyle name="标题 1 4 2 2" xfId="2068"/>
    <cellStyle name="40% - 强调文字颜色 2 2 2 3" xfId="2069"/>
    <cellStyle name="常规 2 5 3" xfId="2070"/>
    <cellStyle name="40% - 强调文字颜色 2 2 2 3 2" xfId="2071"/>
    <cellStyle name="计算 4 3 2" xfId="2072"/>
    <cellStyle name="40% - 强调文字颜色 2 2 2 4" xfId="2073"/>
    <cellStyle name="货币 4 6 4" xfId="2074"/>
    <cellStyle name="40% - 强调文字颜色 2 2 3" xfId="2075"/>
    <cellStyle name="货币 4 6 4 2" xfId="2076"/>
    <cellStyle name="40% - 强调文字颜色 2 2 3 2" xfId="2077"/>
    <cellStyle name="40% - 强调文字颜色 2 2 3 3" xfId="2078"/>
    <cellStyle name="常规 2 5 5" xfId="2079"/>
    <cellStyle name="标题 5 2 4 2" xfId="2080"/>
    <cellStyle name="40% - 强调文字颜色 2 2 3_2015财政决算公开" xfId="2081"/>
    <cellStyle name="货币 4 6 5" xfId="2082"/>
    <cellStyle name="40% - 强调文字颜色 2 2 4" xfId="2083"/>
    <cellStyle name="40% - 强调文字颜色 2 2 4 2" xfId="2084"/>
    <cellStyle name="40% - 强调文字颜色 2 2 5" xfId="2085"/>
    <cellStyle name="40% - 强调文字颜色 2 3" xfId="2086"/>
    <cellStyle name="40% - 强调文字颜色 2 3 2" xfId="2087"/>
    <cellStyle name="40% - 强调文字颜色 2 3 2 2" xfId="2088"/>
    <cellStyle name="40% - 强调文字颜色 2 3 2 2 2" xfId="2089"/>
    <cellStyle name="60% - 强调文字颜色 2 3 3 3" xfId="2090"/>
    <cellStyle name="60% - 强调文字颜色 4 2 5" xfId="2091"/>
    <cellStyle name="40% - 强调文字颜色 6 7" xfId="2092"/>
    <cellStyle name="40% - 强调文字颜色 2 3 2 2 2 2" xfId="2093"/>
    <cellStyle name="汇总 4" xfId="2094"/>
    <cellStyle name="常规 2 2 7 3" xfId="2095"/>
    <cellStyle name="百分比 4 3 3" xfId="2096"/>
    <cellStyle name="40% - 强调文字颜色 2 3 2 2_2015财政决算公开" xfId="2097"/>
    <cellStyle name="40% - 强调文字颜色 2 3 2 3" xfId="2098"/>
    <cellStyle name="解释性文本 2" xfId="2099"/>
    <cellStyle name="标题 1 5 2 2" xfId="2100"/>
    <cellStyle name="40% - 强调文字颜色 2 3 2 3 2" xfId="2101"/>
    <cellStyle name="解释性文本 2 2" xfId="2102"/>
    <cellStyle name="40% - 强调文字颜色 2 3 2 4" xfId="2103"/>
    <cellStyle name="解释性文本 3" xfId="2104"/>
    <cellStyle name="计算 5 3 2" xfId="2105"/>
    <cellStyle name="检查单元格 3 4" xfId="2106"/>
    <cellStyle name="40% - 强调文字颜色 2 3 2_2015财政决算公开" xfId="2107"/>
    <cellStyle name="40% - 强调文字颜色 2 3 3" xfId="2108"/>
    <cellStyle name="40% - 强调文字颜色 2 3 3 2" xfId="2109"/>
    <cellStyle name="40% - 强调文字颜色 2 3 3 2 2" xfId="2110"/>
    <cellStyle name="40% - 强调文字颜色 2 3 3 3" xfId="2111"/>
    <cellStyle name="40% - 强调文字颜色 2 3 3_2015财政决算公开" xfId="2112"/>
    <cellStyle name="计算 2 2 2 3" xfId="2113"/>
    <cellStyle name="40% - 强调文字颜色 2 3 4" xfId="2114"/>
    <cellStyle name="40% - 强调文字颜色 2 3_2015财政决算公开" xfId="2115"/>
    <cellStyle name="40% - 强调文字颜色 2 3 4 2" xfId="2116"/>
    <cellStyle name="40% - 强调文字颜色 2 3 5" xfId="2117"/>
    <cellStyle name="40% - 强调文字颜色 2 4" xfId="2118"/>
    <cellStyle name="40% - 强调文字颜色 2 4 2" xfId="2119"/>
    <cellStyle name="40% - 强调文字颜色 2 4 2 2" xfId="2120"/>
    <cellStyle name="40% - 强调文字颜色 3 3 2 2_2015财政决算公开" xfId="2121"/>
    <cellStyle name="40% - 强调文字颜色 2 4 2 2 2" xfId="2122"/>
    <cellStyle name="40% - 强调文字颜色 2 4 2 3" xfId="2123"/>
    <cellStyle name="40% - 强调文字颜色 2 4 2_2015财政决算公开" xfId="2124"/>
    <cellStyle name="40% - 强调文字颜色 2 4 3" xfId="2125"/>
    <cellStyle name="40% - 强调文字颜色 2 4 3 2" xfId="2126"/>
    <cellStyle name="40% - 强调文字颜色 2 4 4" xfId="2127"/>
    <cellStyle name="40% - 强调文字颜色 2 4_2015财政决算公开" xfId="2128"/>
    <cellStyle name="40% - 强调文字颜色 2 5" xfId="2129"/>
    <cellStyle name="常规 4 2 6 2" xfId="2130"/>
    <cellStyle name="40% - 强调文字颜色 2 5 2" xfId="2131"/>
    <cellStyle name="常规 4 2 6 2 2" xfId="2132"/>
    <cellStyle name="40% - 强调文字颜色 2 5 2 2 2" xfId="2133"/>
    <cellStyle name="常规 2 4 10" xfId="2134"/>
    <cellStyle name="40% - 强调文字颜色 2 5 2 3" xfId="2135"/>
    <cellStyle name="40% - 强调文字颜色 2 5 3" xfId="2136"/>
    <cellStyle name="40% - 强调文字颜色 2 5 3 2" xfId="2137"/>
    <cellStyle name="40% - 强调文字颜色 2 5 4" xfId="2138"/>
    <cellStyle name="货币 4" xfId="2139"/>
    <cellStyle name="40% - 强调文字颜色 2 5_2015财政决算公开" xfId="2140"/>
    <cellStyle name="40% - 强调文字颜色 2 6" xfId="2141"/>
    <cellStyle name="常规 4 2 6 3" xfId="2142"/>
    <cellStyle name="40% - 强调文字颜色 2 6 2" xfId="2143"/>
    <cellStyle name="常规 4 2 6 3 2" xfId="2144"/>
    <cellStyle name="40% - 强调文字颜色 2 6 2 2" xfId="2145"/>
    <cellStyle name="千分位_97-917" xfId="2146"/>
    <cellStyle name="40% - 强调文字颜色 2 6 3" xfId="2147"/>
    <cellStyle name="40% - 强调文字颜色 2 6_2015财政决算公开" xfId="2148"/>
    <cellStyle name="常规 26 2 2" xfId="2149"/>
    <cellStyle name="40% - 强调文字颜色 3 3 3 2 2" xfId="2150"/>
    <cellStyle name="40% - 强调文字颜色 3 2" xfId="2151"/>
    <cellStyle name="60% - 强调文字颜色 4 2 7" xfId="2152"/>
    <cellStyle name="40% - 强调文字颜色 6 9" xfId="2153"/>
    <cellStyle name="40% - 强调文字颜色 3 2 2" xfId="2154"/>
    <cellStyle name="40% - 强调文字颜色 3 2 2 2" xfId="2155"/>
    <cellStyle name="常规 77" xfId="2156"/>
    <cellStyle name="40% - 强调文字颜色 3 4 4" xfId="2157"/>
    <cellStyle name="40% - 强调文字颜色 3 2 2 2 2" xfId="2158"/>
    <cellStyle name="40% - 强调文字颜色 3 2 2 2 2 2" xfId="2159"/>
    <cellStyle name="常规 78" xfId="2160"/>
    <cellStyle name="40% - 强调文字颜色 3 2 2 2 3" xfId="2161"/>
    <cellStyle name="40% - 强调文字颜色 3 2 2 2_2015财政决算公开" xfId="2162"/>
    <cellStyle name="常规 29 3" xfId="2163"/>
    <cellStyle name="标题 2 4 2 2" xfId="2164"/>
    <cellStyle name="40% - 强调文字颜色 3 2 2 3" xfId="2165"/>
    <cellStyle name="40% - 强调文字颜色 3 5 4" xfId="2166"/>
    <cellStyle name="40% - 强调文字颜色 3 2 2 3 2" xfId="2167"/>
    <cellStyle name="40% - 强调文字颜色 3 2 2 4" xfId="2168"/>
    <cellStyle name="货币 2 3 2 3 2" xfId="2169"/>
    <cellStyle name="40% - 强调文字颜色 3 2 2_2015财政决算公开" xfId="2170"/>
    <cellStyle name="40% - 强调文字颜色 3 2 3" xfId="2171"/>
    <cellStyle name="货币 2 2 10" xfId="2172"/>
    <cellStyle name="40% - 强调文字颜色 3 2 3 2" xfId="2173"/>
    <cellStyle name="40% - 强调文字颜色 4 4 4" xfId="2174"/>
    <cellStyle name="40% - 强调文字颜色 3 2 3 2 2" xfId="2175"/>
    <cellStyle name="常规 2 4 3 4" xfId="2176"/>
    <cellStyle name="40% - 强调文字颜色 3 2 3 2 2 2" xfId="2177"/>
    <cellStyle name="40% - 强调文字颜色 3 2 3 2 3" xfId="2178"/>
    <cellStyle name="40% - 强调文字颜色 3 2 3 2_2015财政决算公开" xfId="2179"/>
    <cellStyle name="百分比 6 2 2 2 2" xfId="2180"/>
    <cellStyle name="40% - 强调文字颜色 3 2 3 3" xfId="2181"/>
    <cellStyle name="常规 2 2 2_2015财政决算公开" xfId="2182"/>
    <cellStyle name="40% - 强调文字颜色 4 5 4" xfId="2183"/>
    <cellStyle name="40% - 强调文字颜色 3 2 3 3 2" xfId="2184"/>
    <cellStyle name="40% - 强调文字颜色 3 2 3 4" xfId="2185"/>
    <cellStyle name="40% - 强调文字颜色 3 2 3_2015财政决算公开" xfId="2186"/>
    <cellStyle name="40% - 强调文字颜色 3 2 4" xfId="2187"/>
    <cellStyle name="40% - 强调文字颜色 3 2 4 2" xfId="2188"/>
    <cellStyle name="40% - 强调文字颜色 5 4 4" xfId="2189"/>
    <cellStyle name="40% - 强调文字颜色 3 2 4 2 2" xfId="2190"/>
    <cellStyle name="40% - 强调文字颜色 3 2 4 3" xfId="2191"/>
    <cellStyle name="常规 2 2 2 2 2 2" xfId="2192"/>
    <cellStyle name="40% - 强调文字颜色 3 2 4 4" xfId="2193"/>
    <cellStyle name="货币 3 2 4 3 2" xfId="2194"/>
    <cellStyle name="40% - 强调文字颜色 3 2 4_2015财政决算公开" xfId="2195"/>
    <cellStyle name="40% - 强调文字颜色 3 2 5" xfId="2196"/>
    <cellStyle name="货币 2 2 7" xfId="2197"/>
    <cellStyle name="40% - 强调文字颜色 3 2 5 2" xfId="2198"/>
    <cellStyle name="40% - 强调文字颜色 3 2 6" xfId="2199"/>
    <cellStyle name="40% - 强调文字颜色 3 2_2015财政决算公开" xfId="2200"/>
    <cellStyle name="40% - 强调文字颜色 3 3" xfId="2201"/>
    <cellStyle name="常规 25" xfId="2202"/>
    <cellStyle name="常规 30" xfId="2203"/>
    <cellStyle name="40% - 强调文字颜色 3 3 2" xfId="2204"/>
    <cellStyle name="常规 25 2" xfId="2205"/>
    <cellStyle name="常规 30 2" xfId="2206"/>
    <cellStyle name="40% - 强调文字颜色 3 3 2 2" xfId="2207"/>
    <cellStyle name="常规 25 2 2" xfId="2208"/>
    <cellStyle name="40% - 强调文字颜色 3 3 2 2 2" xfId="2209"/>
    <cellStyle name="40% - 强调文字颜色 5 5 2_2015财政决算公开" xfId="2210"/>
    <cellStyle name="40% - 强调文字颜色 3 3 2 2 2 2" xfId="2211"/>
    <cellStyle name="40% - 强调文字颜色 3 3 2 2 3" xfId="2212"/>
    <cellStyle name="常规 25 3" xfId="2213"/>
    <cellStyle name="常规 30 3" xfId="2214"/>
    <cellStyle name="标题 2 5 2 2" xfId="2215"/>
    <cellStyle name="40% - 强调文字颜色 3 3 2 3" xfId="2216"/>
    <cellStyle name="40% - 强调文字颜色 3 3 2 3 2" xfId="2217"/>
    <cellStyle name="40% - 强调文字颜色 3 3 2 4" xfId="2218"/>
    <cellStyle name="常规 26" xfId="2219"/>
    <cellStyle name="常规 31" xfId="2220"/>
    <cellStyle name="40% - 强调文字颜色 3 3 3" xfId="2221"/>
    <cellStyle name="解释性文本 3 4" xfId="2222"/>
    <cellStyle name="40% - 强调文字颜色 3 3 3_2015财政决算公开" xfId="2223"/>
    <cellStyle name="常规 27" xfId="2224"/>
    <cellStyle name="常规 32" xfId="2225"/>
    <cellStyle name="40% - 强调文字颜色 3 3 4" xfId="2226"/>
    <cellStyle name="常规 27 2" xfId="2227"/>
    <cellStyle name="常规 32 2" xfId="2228"/>
    <cellStyle name="40% - 强调文字颜色 3 3 4 2" xfId="2229"/>
    <cellStyle name="常规 28" xfId="2230"/>
    <cellStyle name="常规 33" xfId="2231"/>
    <cellStyle name="40% - 强调文字颜色 3 3 5" xfId="2232"/>
    <cellStyle name="40% - 强调文字颜色 3 3_2015财政决算公开" xfId="2233"/>
    <cellStyle name="40% - 强调文字颜色 3 4" xfId="2234"/>
    <cellStyle name="常规 75" xfId="2235"/>
    <cellStyle name="40% - 强调文字颜色 3 4 2" xfId="2236"/>
    <cellStyle name="40% - 强调文字颜色 3 4 2_2015财政决算公开" xfId="2237"/>
    <cellStyle name="常规 76" xfId="2238"/>
    <cellStyle name="40% - 强调文字颜色 3 4 3" xfId="2239"/>
    <cellStyle name="40% - 强调文字颜色 3 4 3 2" xfId="2240"/>
    <cellStyle name="40% - 强调文字颜色 3 4_2015财政决算公开" xfId="2241"/>
    <cellStyle name="40% - 强调文字颜色 3 5" xfId="2242"/>
    <cellStyle name="常规 4 2 7 2" xfId="2243"/>
    <cellStyle name="40% - 强调文字颜色 3 5 2" xfId="2244"/>
    <cellStyle name="40% - 强调文字颜色 3 5 2 2" xfId="2245"/>
    <cellStyle name="40% - 强调文字颜色 3 5 2 2 2" xfId="2246"/>
    <cellStyle name="检查单元格 5 2" xfId="2247"/>
    <cellStyle name="40% - 强调文字颜色 3 5 2 3" xfId="2248"/>
    <cellStyle name="40% - 强调文字颜色 3 5 2_2015财政决算公开" xfId="2249"/>
    <cellStyle name="40% - 强调文字颜色 3 5 3" xfId="2250"/>
    <cellStyle name="常规 8_报 预算   行政政法处(1)" xfId="2251"/>
    <cellStyle name="40% - 强调文字颜色 3 5 3 2" xfId="2252"/>
    <cellStyle name="常规 3 6" xfId="2253"/>
    <cellStyle name="Comma [0]" xfId="2254"/>
    <cellStyle name="40% - 强调文字颜色 3 5_2015财政决算公开" xfId="2255"/>
    <cellStyle name="40% - 强调文字颜色 3 6" xfId="2256"/>
    <cellStyle name="40% - 强调文字颜色 3 6 2" xfId="2257"/>
    <cellStyle name="40% - 强调文字颜色 3 6 2 2" xfId="2258"/>
    <cellStyle name="40% - 强调文字颜色 3 9" xfId="2259"/>
    <cellStyle name="40% - 强调文字颜色 4 2" xfId="2260"/>
    <cellStyle name="60% - 强调文字颜色 5 2 7" xfId="2261"/>
    <cellStyle name="40% - 强调文字颜色 4 2 2" xfId="2262"/>
    <cellStyle name="40% - 强调文字颜色 4 2 2 2" xfId="2263"/>
    <cellStyle name="好_出版署2010年度中央部门决算草案" xfId="2264"/>
    <cellStyle name="40% - 强调文字颜色 5 5_2015财政决算公开" xfId="2265"/>
    <cellStyle name="40% - 强调文字颜色 4 2 2 2 2" xfId="2266"/>
    <cellStyle name="常规 10" xfId="2267"/>
    <cellStyle name="40% - 强调文字颜色 4 2 2 2 2 2" xfId="2268"/>
    <cellStyle name="后继超级链接" xfId="2269"/>
    <cellStyle name="40% - 强调文字颜色 4 2 2 2 3" xfId="2270"/>
    <cellStyle name="标题 3 4 2 2" xfId="2271"/>
    <cellStyle name="40% - 强调文字颜色 4 2 2 3" xfId="2272"/>
    <cellStyle name="40% - 强调文字颜色 4 2 2 3 2" xfId="2273"/>
    <cellStyle name="40% - 强调文字颜色 4 2 2 4" xfId="2274"/>
    <cellStyle name="40% - 强调文字颜色 4 2 2_2015财政决算公开" xfId="2275"/>
    <cellStyle name="40% - 强调文字颜色 4 2 3" xfId="2276"/>
    <cellStyle name="常规 2 2 2 4 2" xfId="2277"/>
    <cellStyle name="40% - 强调文字颜色 4 2 3 2 2" xfId="2278"/>
    <cellStyle name="常规 2 2 2 4 2 2" xfId="2279"/>
    <cellStyle name="40% - 强调文字颜色 4 2 3 2 2 2" xfId="2280"/>
    <cellStyle name="常规 2 2 2 4 3" xfId="2281"/>
    <cellStyle name="40% - 强调文字颜色 6 6_2015财政决算公开" xfId="2282"/>
    <cellStyle name="40% - 强调文字颜色 4 2 3 2 3" xfId="2283"/>
    <cellStyle name="强调文字颜色 1 3 3" xfId="2284"/>
    <cellStyle name="常规 2 2 2 4_2015财政决算公开" xfId="2285"/>
    <cellStyle name="40% - 强调文字颜色 4 2 3 2_2015财政决算公开" xfId="2286"/>
    <cellStyle name="常规 2 2 2 5 2" xfId="2287"/>
    <cellStyle name="40% - 强调文字颜色 4 2 3 3 2" xfId="2288"/>
    <cellStyle name="40% - 强调文字颜色 4 2 3_2015财政决算公开" xfId="2289"/>
    <cellStyle name="40% - 强调文字颜色 4 2 4" xfId="2290"/>
    <cellStyle name="常规 2 2 3 4" xfId="2291"/>
    <cellStyle name="40% - 强调文字颜色 4 2 4 2" xfId="2292"/>
    <cellStyle name="常规 2 2 3 4 2" xfId="2293"/>
    <cellStyle name="40% - 强调文字颜色 4 2 4 2 2" xfId="2294"/>
    <cellStyle name="常规 2 2 3 5" xfId="2295"/>
    <cellStyle name="40% - 强调文字颜色 4 2 4 3" xfId="2296"/>
    <cellStyle name="常规 2 2 3 6" xfId="2297"/>
    <cellStyle name="常规 2 2 3 2 2 2" xfId="2298"/>
    <cellStyle name="40% - 强调文字颜色 4 2 4 4" xfId="2299"/>
    <cellStyle name="40% - 强调文字颜色 4 2 5" xfId="2300"/>
    <cellStyle name="常规 2 2 4 4" xfId="2301"/>
    <cellStyle name="40% - 强调文字颜色 4 2 5 2" xfId="2302"/>
    <cellStyle name="60% - 强调文字颜色 1 2 2 3 2" xfId="2303"/>
    <cellStyle name="40% - 强调文字颜色 4 2 6" xfId="2304"/>
    <cellStyle name="40% - 强调文字颜色 4 2_2015财政决算公开" xfId="2305"/>
    <cellStyle name="40% - 强调文字颜色 4 3" xfId="2306"/>
    <cellStyle name="40% - 强调文字颜色 4 3 2" xfId="2307"/>
    <cellStyle name="40% - 强调文字颜色 4 3 2 2" xfId="2308"/>
    <cellStyle name="40% - 强调文字颜色 4 3 2 2 2" xfId="2309"/>
    <cellStyle name="40% - 强调文字颜色 4 3 2 2 2 2" xfId="2310"/>
    <cellStyle name="40% - 强调文字颜色 4 3 2 2 3" xfId="2311"/>
    <cellStyle name="40% - 强调文字颜色 4 3 2 2_2015财政决算公开" xfId="2312"/>
    <cellStyle name="标题 3 5 2 2" xfId="2313"/>
    <cellStyle name="40% - 强调文字颜色 4 3 2 3" xfId="2314"/>
    <cellStyle name="40% - 强调文字颜色 4 3 2 3 2" xfId="2315"/>
    <cellStyle name="货币 2 3" xfId="2316"/>
    <cellStyle name="常规_04-分类改革-预算表 2" xfId="2317"/>
    <cellStyle name="40% - 强调文字颜色 4 3 2 4" xfId="2318"/>
    <cellStyle name="40% - 强调文字颜色 4 3 2_2015财政决算公开" xfId="2319"/>
    <cellStyle name="40% - 强调文字颜色 4 3 3" xfId="2320"/>
    <cellStyle name="常规 2 3 2 4" xfId="2321"/>
    <cellStyle name="40% - 强调文字颜色 4 3 3 2" xfId="2322"/>
    <cellStyle name="常规 2 3 2 4 2" xfId="2323"/>
    <cellStyle name="40% - 强调文字颜色 4 3 3 2 2" xfId="2324"/>
    <cellStyle name="常规 2 3 2 5" xfId="2325"/>
    <cellStyle name="40% - 强调文字颜色 4 3 3 3" xfId="2326"/>
    <cellStyle name="货币 4 2 2 3" xfId="2327"/>
    <cellStyle name="40% - 强调文字颜色 4 3 3_2015财政决算公开" xfId="2328"/>
    <cellStyle name="40% - 强调文字颜色 4 3 4" xfId="2329"/>
    <cellStyle name="常规 2 3 3 4" xfId="2330"/>
    <cellStyle name="40% - 强调文字颜色 4 3 4 2" xfId="2331"/>
    <cellStyle name="40% - 强调文字颜色 4 3 5" xfId="2332"/>
    <cellStyle name="40% - 强调文字颜色 4 3_2015财政决算公开" xfId="2333"/>
    <cellStyle name="60% - 强调文字颜色 2 5 2 2" xfId="2334"/>
    <cellStyle name="40% - 强调文字颜色 4 4" xfId="2335"/>
    <cellStyle name="40% - 强调文字颜色 4 4 2" xfId="2336"/>
    <cellStyle name="40% - 强调文字颜色 4 4 2 2" xfId="2337"/>
    <cellStyle name="40% - 强调文字颜色 4 4 2 3" xfId="2338"/>
    <cellStyle name="40% - 强调文字颜色 4 4 2_2015财政决算公开" xfId="2339"/>
    <cellStyle name="40% - 强调文字颜色 4 4 3" xfId="2340"/>
    <cellStyle name="常规 2 4 2 4" xfId="2341"/>
    <cellStyle name="40% - 强调文字颜色 4 4 3 2" xfId="2342"/>
    <cellStyle name="HEADING1" xfId="2343"/>
    <cellStyle name="40% - 强调文字颜色 4 4_2015财政决算公开" xfId="2344"/>
    <cellStyle name="40% - 强调文字颜色 4 5" xfId="2345"/>
    <cellStyle name="常规 4 2 8 2" xfId="2346"/>
    <cellStyle name="40% - 强调文字颜色 4 5 2" xfId="2347"/>
    <cellStyle name="40% - 强调文字颜色 4 5 2 2" xfId="2348"/>
    <cellStyle name="货币 4 2 8" xfId="2349"/>
    <cellStyle name="40% - 强调文字颜色 4 5 2 2 2" xfId="2350"/>
    <cellStyle name="常规 12 2 2_2015财政决算公开" xfId="2351"/>
    <cellStyle name="40% - 强调文字颜色 4 5 2 3" xfId="2352"/>
    <cellStyle name="40% - 强调文字颜色 4 5_2015财政决算公开" xfId="2353"/>
    <cellStyle name="常规 2 4 2 3 3" xfId="2354"/>
    <cellStyle name="40% - 强调文字颜色 4 6" xfId="2355"/>
    <cellStyle name="40% - 强调文字颜色 4 6 2" xfId="2356"/>
    <cellStyle name="常规 2 3" xfId="2357"/>
    <cellStyle name="40% - 强调文字颜色 4 6 2 2" xfId="2358"/>
    <cellStyle name="40% - 强调文字颜色 4 6_2015财政决算公开" xfId="2359"/>
    <cellStyle name="40% - 强调文字颜色 4 7 2" xfId="2360"/>
    <cellStyle name="40% - 强调文字颜色 4 8" xfId="2361"/>
    <cellStyle name="40% - 强调文字颜色 4 9" xfId="2362"/>
    <cellStyle name="好 2 3" xfId="2363"/>
    <cellStyle name="40% - 强调文字颜色 5 2" xfId="2364"/>
    <cellStyle name="好 2 3 2" xfId="2365"/>
    <cellStyle name="60% - 强调文字颜色 6 2 7" xfId="2366"/>
    <cellStyle name="40% - 强调文字颜色 5 2 2" xfId="2367"/>
    <cellStyle name="好 2 3 2 2" xfId="2368"/>
    <cellStyle name="40% - 强调文字颜色 5 2 2 2" xfId="2369"/>
    <cellStyle name="链接单元格 3 2" xfId="2370"/>
    <cellStyle name="货币 2 3 3" xfId="2371"/>
    <cellStyle name="40% - 强调文字颜色 5 2 2 2_2015财政决算公开" xfId="2372"/>
    <cellStyle name="40% - 强调文字颜色 5 2 2 4" xfId="2373"/>
    <cellStyle name="常规 2 2 2 2 2 4" xfId="2374"/>
    <cellStyle name="百分比 2 2 4 2" xfId="2375"/>
    <cellStyle name="40% - 强调文字颜色 5 2 2_2015财政决算公开" xfId="2376"/>
    <cellStyle name="好 2 3 3" xfId="2377"/>
    <cellStyle name="40% - 强调文字颜色 5 2 3" xfId="2378"/>
    <cellStyle name="常规 3 2 2 4" xfId="2379"/>
    <cellStyle name="40% - 强调文字颜色 5 2 3 2" xfId="2380"/>
    <cellStyle name="常规 3 2 2 4 2" xfId="2381"/>
    <cellStyle name="好 4" xfId="2382"/>
    <cellStyle name="40% - 强调文字颜色 5 2 3 2 2" xfId="2383"/>
    <cellStyle name="40% - 强调文字颜色 5 2 4" xfId="2384"/>
    <cellStyle name="常规 3 2 3 4" xfId="2385"/>
    <cellStyle name="40% - 强调文字颜色 5 2 4 2" xfId="2386"/>
    <cellStyle name="40% - 强调文字颜色 5 2 5" xfId="2387"/>
    <cellStyle name="货币 2 3 2 5" xfId="2388"/>
    <cellStyle name="常规 3 5 2 2" xfId="2389"/>
    <cellStyle name="40% - 强调文字颜色 5 2_2015财政决算公开" xfId="2390"/>
    <cellStyle name="40% - 强调文字颜色 5 3 2 2" xfId="2391"/>
    <cellStyle name="40% - 强调文字颜色 5 3 2 2_2015财政决算公开" xfId="2392"/>
    <cellStyle name="40% - 强调文字颜色 5 3 2 4" xfId="2393"/>
    <cellStyle name="40% - 强调文字颜色 5 3 3" xfId="2394"/>
    <cellStyle name="40% - 强调文字颜色 5 3 3 2" xfId="2395"/>
    <cellStyle name="40% - 强调文字颜色 5 3 3 2 2" xfId="2396"/>
    <cellStyle name="40% - 强调文字颜色 5 3 3_2015财政决算公开" xfId="2397"/>
    <cellStyle name="40% - 强调文字颜色 5 3 4" xfId="2398"/>
    <cellStyle name="40% - 强调文字颜色 5 3 4 2" xfId="2399"/>
    <cellStyle name="40% - 强调文字颜色 5 3 5" xfId="2400"/>
    <cellStyle name="常规 18 2 2" xfId="2401"/>
    <cellStyle name="常规 23 2 2" xfId="2402"/>
    <cellStyle name="40% - 强调文字颜色 5 3_2015财政决算公开" xfId="2403"/>
    <cellStyle name="好 2 5" xfId="2404"/>
    <cellStyle name="40% - 强调文字颜色 5 4" xfId="2405"/>
    <cellStyle name="40% - 强调文字颜色 5 4 2" xfId="2406"/>
    <cellStyle name="40% - 强调文字颜色 5 4 2 2" xfId="2407"/>
    <cellStyle name="40% - 强调文字颜色 5 4 2 2 2" xfId="2408"/>
    <cellStyle name="链接单元格 5" xfId="2409"/>
    <cellStyle name="40% - 强调文字颜色 5 4 2_2015财政决算公开" xfId="2410"/>
    <cellStyle name="40% - 强调文字颜色 5 4 3" xfId="2411"/>
    <cellStyle name="货币 2 2 2 7" xfId="2412"/>
    <cellStyle name="40% - 强调文字颜色 5 4 3 2" xfId="2413"/>
    <cellStyle name="40% - 强调文字颜色 5 4_2015财政决算公开" xfId="2414"/>
    <cellStyle name="40% - 强调文字颜色 5 5" xfId="2415"/>
    <cellStyle name="常规 4 2 9 2" xfId="2416"/>
    <cellStyle name="40% - 强调文字颜色 5 5 2" xfId="2417"/>
    <cellStyle name="40% - 强调文字颜色 5 5 2 2" xfId="2418"/>
    <cellStyle name="40% - 强调文字颜色 5 5 2 2 2" xfId="2419"/>
    <cellStyle name="40% - 强调文字颜色 5 5 2 3" xfId="2420"/>
    <cellStyle name="40% - 强调文字颜色 5 5 3" xfId="2421"/>
    <cellStyle name="40% - 强调文字颜色 5 5 3 2" xfId="2422"/>
    <cellStyle name="40% - 强调文字颜色 5 5 4" xfId="2423"/>
    <cellStyle name="60% - 强调文字颜色 2 3 2 2" xfId="2424"/>
    <cellStyle name="40% - 强调文字颜色 5 6" xfId="2425"/>
    <cellStyle name="60% - 强调文字颜色 2 3 2 2 2" xfId="2426"/>
    <cellStyle name="40% - 强调文字颜色 5 6 2" xfId="2427"/>
    <cellStyle name="60% - 强调文字颜色 2 3 2 2 2 2" xfId="2428"/>
    <cellStyle name="40% - 强调文字颜色 5 6 2 2" xfId="2429"/>
    <cellStyle name="40% - 强调文字颜色 5 6_2015财政决算公开" xfId="2430"/>
    <cellStyle name="60% - 强调文字颜色 2 3 2 3" xfId="2431"/>
    <cellStyle name="40% - 强调文字颜色 5 7" xfId="2432"/>
    <cellStyle name="常规 2 3 2 2 4" xfId="2433"/>
    <cellStyle name="60% - 强调文字颜色 2 3 2 3 2" xfId="2434"/>
    <cellStyle name="40% - 强调文字颜色 5 7 2" xfId="2435"/>
    <cellStyle name="60% - 强调文字颜色 2 3 2 4" xfId="2436"/>
    <cellStyle name="40% - 强调文字颜色 5 8" xfId="2437"/>
    <cellStyle name="好 3 3" xfId="2438"/>
    <cellStyle name="40% - 强调文字颜色 6 2" xfId="2439"/>
    <cellStyle name="好 3 3 2" xfId="2440"/>
    <cellStyle name="40% - 强调文字颜色 6 2 2" xfId="2441"/>
    <cellStyle name="好 3 3 2 2" xfId="2442"/>
    <cellStyle name="常规 5 6" xfId="2443"/>
    <cellStyle name="40% - 强调文字颜色 6 2 2 2" xfId="2444"/>
    <cellStyle name="常规 4 3 4" xfId="2445"/>
    <cellStyle name="常规 5 6 2" xfId="2446"/>
    <cellStyle name="40% - 强调文字颜色 6 2 2 2 2" xfId="2447"/>
    <cellStyle name="常规 4 3 4 2" xfId="2448"/>
    <cellStyle name="计算 2 2 3" xfId="2449"/>
    <cellStyle name="常规 5 6 2 2" xfId="2450"/>
    <cellStyle name="40% - 强调文字颜色 6 2 2 2 2 2" xfId="2451"/>
    <cellStyle name="常规 5 6 3" xfId="2452"/>
    <cellStyle name="40% - 强调文字颜色 6 2 2 2 3" xfId="2453"/>
    <cellStyle name="强调文字颜色 5 5 2" xfId="2454"/>
    <cellStyle name="40% - 强调文字颜色 6 2 2 2_2015财政决算公开" xfId="2455"/>
    <cellStyle name="常规 5 7" xfId="2456"/>
    <cellStyle name="40% - 强调文字颜色 6 2 2 3" xfId="2457"/>
    <cellStyle name="常规 4 3 5" xfId="2458"/>
    <cellStyle name="标题 5 4 2 2" xfId="2459"/>
    <cellStyle name="常规 5 7 2" xfId="2460"/>
    <cellStyle name="40% - 强调文字颜色 6 2 2 3 2" xfId="2461"/>
    <cellStyle name="千位分隔 4 2 3 2" xfId="2462"/>
    <cellStyle name="常规 5 8" xfId="2463"/>
    <cellStyle name="40% - 强调文字颜色 6 2 2 4" xfId="2464"/>
    <cellStyle name="常规 4 3 6" xfId="2465"/>
    <cellStyle name="40% - 强调文字颜色 6 2 2_2015财政决算公开" xfId="2466"/>
    <cellStyle name="好 3 3 3" xfId="2467"/>
    <cellStyle name="40% - 强调文字颜色 6 2 3" xfId="2468"/>
    <cellStyle name="常规 6 6" xfId="2469"/>
    <cellStyle name="常规 4 2 2 4" xfId="2470"/>
    <cellStyle name="40% - 强调文字颜色 6 2 3 2" xfId="2471"/>
    <cellStyle name="货币 3 2 4 5" xfId="2472"/>
    <cellStyle name="常规 4 2 2 4 2" xfId="2473"/>
    <cellStyle name="40% - 强调文字颜色 6 2 3 2 2" xfId="2474"/>
    <cellStyle name="常规 4 2 2 4 2 2" xfId="2475"/>
    <cellStyle name="40% - 强调文字颜色 6 2 3 2 2 2" xfId="2476"/>
    <cellStyle name="常规 4 2 2 4 3" xfId="2477"/>
    <cellStyle name="40% - 强调文字颜色 6 2 3 2 3" xfId="2478"/>
    <cellStyle name="货币 3 2 5" xfId="2479"/>
    <cellStyle name="40% - 强调文字颜色 6 2 3 2_2015财政决算公开" xfId="2480"/>
    <cellStyle name="常规 4 2 2 5" xfId="2481"/>
    <cellStyle name="40% - 强调文字颜色 6 2 3 3" xfId="2482"/>
    <cellStyle name="常规 4 2 2 5 2" xfId="2483"/>
    <cellStyle name="40% - 强调文字颜色 6 2 3 3 2" xfId="2484"/>
    <cellStyle name="常规 4 2 2 6" xfId="2485"/>
    <cellStyle name="40% - 强调文字颜色 6 2 3 4" xfId="2486"/>
    <cellStyle name="常规 4 2 2 7" xfId="2487"/>
    <cellStyle name="40% - 强调文字颜色 6 2 3 5" xfId="2488"/>
    <cellStyle name="40% - 强调文字颜色 6 2 3_2015财政决算公开" xfId="2489"/>
    <cellStyle name="货币 2 2 5 2" xfId="2490"/>
    <cellStyle name="40% - 强调文字颜色 6 2 4" xfId="2491"/>
    <cellStyle name="常规 4 2 3 4" xfId="2492"/>
    <cellStyle name="货币 2 2 5 2 2" xfId="2493"/>
    <cellStyle name="常规 7 6" xfId="2494"/>
    <cellStyle name="40% - 强调文字颜色 6 2 4 2" xfId="2495"/>
    <cellStyle name="常规 4 2 3 5" xfId="2496"/>
    <cellStyle name="40% - 强调文字颜色 6 2 4 3" xfId="2497"/>
    <cellStyle name="常规 4 2 3 6" xfId="2498"/>
    <cellStyle name="40% - 强调文字颜色 6 2 4 4" xfId="2499"/>
    <cellStyle name="常规 4 2 4 4" xfId="2500"/>
    <cellStyle name="货币 2 2 5 3 2" xfId="2501"/>
    <cellStyle name="常规 8 6" xfId="2502"/>
    <cellStyle name="40% - 强调文字颜色 6 2 5 2" xfId="2503"/>
    <cellStyle name="货币 2 2 5 4" xfId="2504"/>
    <cellStyle name="常规 10 2 2 2 2" xfId="2505"/>
    <cellStyle name="40% - 强调文字颜色 6 2 6" xfId="2506"/>
    <cellStyle name="40% - 强调文字颜色 6 2_2015财政决算公开" xfId="2507"/>
    <cellStyle name="好 3 4 2" xfId="2508"/>
    <cellStyle name="40% - 强调文字颜色 6 3 2" xfId="2509"/>
    <cellStyle name="40% - 强调文字颜色 6 3 2 2" xfId="2510"/>
    <cellStyle name="常规 5 3 4" xfId="2511"/>
    <cellStyle name="40% - 强调文字颜色 6 3 2 2 2" xfId="2512"/>
    <cellStyle name="常规 5 3 4 2" xfId="2513"/>
    <cellStyle name="40% - 强调文字颜色 6 3 2 2 3" xfId="2514"/>
    <cellStyle name="警告文本 3 4" xfId="2515"/>
    <cellStyle name="40% - 强调文字颜色 6 3 2 2_2015财政决算公开" xfId="2516"/>
    <cellStyle name="40% - 强调文字颜色 6 3 2 3" xfId="2517"/>
    <cellStyle name="常规 5 3 5" xfId="2518"/>
    <cellStyle name="40% - 强调文字颜色 6 3 2 3 2" xfId="2519"/>
    <cellStyle name="60% - 强调文字颜色 6 7 2" xfId="2520"/>
    <cellStyle name="40% - 强调文字颜色 6 3 2_2015财政决算公开" xfId="2521"/>
    <cellStyle name="40% - 强调文字颜色 6 3 3" xfId="2522"/>
    <cellStyle name="40% - 强调文字颜色 6 3 3 2" xfId="2523"/>
    <cellStyle name="常规 5 4 4" xfId="2524"/>
    <cellStyle name="货币 4 2 4 5" xfId="2525"/>
    <cellStyle name="40% - 强调文字颜色 6 3 3 2 2" xfId="2526"/>
    <cellStyle name="常规 5 4 4 2" xfId="2527"/>
    <cellStyle name="40% - 强调文字颜色 6 3 3 3" xfId="2528"/>
    <cellStyle name="常规 5 4 5" xfId="2529"/>
    <cellStyle name="货币 2 2 6 2" xfId="2530"/>
    <cellStyle name="40% - 强调文字颜色 6 3 4" xfId="2531"/>
    <cellStyle name="货币 2 2 6 2 2" xfId="2532"/>
    <cellStyle name="40% - 强调文字颜色 6 3 4 2" xfId="2533"/>
    <cellStyle name="常规 5 5 4" xfId="2534"/>
    <cellStyle name="货币 2 2 6 3" xfId="2535"/>
    <cellStyle name="40% - 强调文字颜色 6 3 5" xfId="2536"/>
    <cellStyle name="Currency_1995" xfId="2537"/>
    <cellStyle name="40% - 强调文字颜色 6 3_2015财政决算公开" xfId="2538"/>
    <cellStyle name="60% - 强调文字颜色 4 2 2 2" xfId="2539"/>
    <cellStyle name="40% - 强调文字颜色 6 4 2" xfId="2540"/>
    <cellStyle name="40% - 强调文字颜色 6 4 2 2" xfId="2541"/>
    <cellStyle name="常规 6 3 4" xfId="2542"/>
    <cellStyle name="60% - 强调文字颜色 4 2 2 2 2" xfId="2543"/>
    <cellStyle name="60% - 强调文字颜色 4 2 2 2 2 2" xfId="2544"/>
    <cellStyle name="40% - 强调文字颜色 6 4 2 2 2" xfId="2545"/>
    <cellStyle name="60% - 强调文字颜色 4 2 2 2 3" xfId="2546"/>
    <cellStyle name="40% - 强调文字颜色 6 4 2 3" xfId="2547"/>
    <cellStyle name="强调文字颜色 5 7" xfId="2548"/>
    <cellStyle name="常规 4_征收计划表8" xfId="2549"/>
    <cellStyle name="40% - 强调文字颜色 6 4 2_2015财政决算公开" xfId="2550"/>
    <cellStyle name="60% - 强调文字颜色 4 2 2 3" xfId="2551"/>
    <cellStyle name="40% - 强调文字颜色 6 4 3" xfId="2552"/>
    <cellStyle name="常规 4 2 2 2 4" xfId="2553"/>
    <cellStyle name="60% - 强调文字颜色 4 2 2 3 2" xfId="2554"/>
    <cellStyle name="40% - 强调文字颜色 6 4 3 2" xfId="2555"/>
    <cellStyle name="货币 2 2 7 2" xfId="2556"/>
    <cellStyle name="60% - 强调文字颜色 4 2 2 4" xfId="2557"/>
    <cellStyle name="40% - 强调文字颜色 6 4 4" xfId="2558"/>
    <cellStyle name="40% - 强调文字颜色 6 4_2015财政决算公开" xfId="2559"/>
    <cellStyle name="60% - 强调文字颜色 4 2 3" xfId="2560"/>
    <cellStyle name="40% - 强调文字颜色 6 5" xfId="2561"/>
    <cellStyle name="60% - 强调文字颜色 4 2 3 2" xfId="2562"/>
    <cellStyle name="40% - 强调文字颜色 6 5 2" xfId="2563"/>
    <cellStyle name="40% - 强调文字颜色 6 5 2 2" xfId="2564"/>
    <cellStyle name="常规 7 3 4" xfId="2565"/>
    <cellStyle name="60% - 强调文字颜色 4 2 3 2 2" xfId="2566"/>
    <cellStyle name="60% - 强调文字颜色 4 2 3 2 2 2" xfId="2567"/>
    <cellStyle name="40% - 强调文字颜色 6 5 2 2 2" xfId="2568"/>
    <cellStyle name="60% - 强调文字颜色 4 2 3 2 3" xfId="2569"/>
    <cellStyle name="40% - 强调文字颜色 6 5 2 3" xfId="2570"/>
    <cellStyle name="40% - 强调文字颜色 6 5 2_2015财政决算公开" xfId="2571"/>
    <cellStyle name="60% - 强调文字颜色 4 2 3 3" xfId="2572"/>
    <cellStyle name="40% - 强调文字颜色 6 5 3" xfId="2573"/>
    <cellStyle name="货币 2 2 8 2" xfId="2574"/>
    <cellStyle name="60% - 强调文字颜色 4 2 3 4" xfId="2575"/>
    <cellStyle name="40% - 强调文字颜色 6 5 4" xfId="2576"/>
    <cellStyle name="60% - 强调文字颜色 2 3 3 2" xfId="2577"/>
    <cellStyle name="60% - 强调文字颜色 4 2 4" xfId="2578"/>
    <cellStyle name="40% - 强调文字颜色 6 6" xfId="2579"/>
    <cellStyle name="60% - 强调文字颜色 2 3 3 2 2" xfId="2580"/>
    <cellStyle name="60% - 强调文字颜色 4 2 4 2" xfId="2581"/>
    <cellStyle name="40% - 强调文字颜色 6 6 2" xfId="2582"/>
    <cellStyle name="40% - 强调文字颜色 6 6 2 2" xfId="2583"/>
    <cellStyle name="常规 8 3 4" xfId="2584"/>
    <cellStyle name="60% - 强调文字颜色 4 2 4 2 2" xfId="2585"/>
    <cellStyle name="60% - 强调文字颜色 4 2 5 2" xfId="2586"/>
    <cellStyle name="40% - 强调文字颜色 6 7 2" xfId="2587"/>
    <cellStyle name="60% - 强调文字颜色 4 2 6" xfId="2588"/>
    <cellStyle name="40% - 强调文字颜色 6 8" xfId="2589"/>
    <cellStyle name="货币 5" xfId="2590"/>
    <cellStyle name="40% - 着色 1" xfId="2591"/>
    <cellStyle name="40% - 着色 2" xfId="2592"/>
    <cellStyle name="40% - 着色 2 2" xfId="2593"/>
    <cellStyle name="40% - 着色 3" xfId="2594"/>
    <cellStyle name="40% - 着色 3 2" xfId="2595"/>
    <cellStyle name="40% - 着色 4 2" xfId="2596"/>
    <cellStyle name="60% - 强调文字颜色 6 6 2 2" xfId="2597"/>
    <cellStyle name="40% - 着色 5" xfId="2598"/>
    <cellStyle name="40% - 着色 6" xfId="2599"/>
    <cellStyle name="常规 2 2 2 2 4_2015财政决算公开" xfId="2600"/>
    <cellStyle name="常规 6 3 3" xfId="2601"/>
    <cellStyle name="40% - 着色 6 2" xfId="2602"/>
    <cellStyle name="60% - 强调文字颜色 1 2" xfId="2603"/>
    <cellStyle name="60% - 强调文字颜色 1 2 2" xfId="2604"/>
    <cellStyle name="60% - 强调文字颜色 1 2 2 2 2" xfId="2605"/>
    <cellStyle name="60% - 强调文字颜色 5 6" xfId="2606"/>
    <cellStyle name="60% - 强调文字颜色 1 2 2 2 2 2" xfId="2607"/>
    <cellStyle name="常规 3 2 4 2" xfId="2608"/>
    <cellStyle name="60% - 强调文字颜色 1 2 2 2 3" xfId="2609"/>
    <cellStyle name="60% - 强调文字颜色 1 2 2 3" xfId="2610"/>
    <cellStyle name="60% - 强调文字颜色 1 2 2 4" xfId="2611"/>
    <cellStyle name="60% - 强调文字颜色 1 2 3 2" xfId="2612"/>
    <cellStyle name="60% - 强调文字颜色 1 2 3 2 2" xfId="2613"/>
    <cellStyle name="好 3 2 2 2 2" xfId="2614"/>
    <cellStyle name="60% - 强调文字颜色 1 2 3 2 3" xfId="2615"/>
    <cellStyle name="60% - 强调文字颜色 1 2 3 3" xfId="2616"/>
    <cellStyle name="60% - 强调文字颜色 1 2 3 3 2" xfId="2617"/>
    <cellStyle name="60% - 强调文字颜色 1 2 3 4" xfId="2618"/>
    <cellStyle name="标题 5 2_2015财政决算公开" xfId="2619"/>
    <cellStyle name="60% - 强调文字颜色 1 2 3 5" xfId="2620"/>
    <cellStyle name="60% - 强调文字颜色 1 2 4" xfId="2621"/>
    <cellStyle name="60% - 强调文字颜色 1 2 4 2" xfId="2622"/>
    <cellStyle name="货币 2 2 4 4" xfId="2623"/>
    <cellStyle name="60% - 强调文字颜色 1 2 4 2 2" xfId="2624"/>
    <cellStyle name="常规 10 2 2 2" xfId="2625"/>
    <cellStyle name="60% - 强调文字颜色 1 2 4 3" xfId="2626"/>
    <cellStyle name="Calc Currency (0) 2" xfId="2627"/>
    <cellStyle name="60% - 强调文字颜色 1 2 5" xfId="2628"/>
    <cellStyle name="60% - 强调文字颜色 1 2 5 2" xfId="2629"/>
    <cellStyle name="货币 2 6 2" xfId="2630"/>
    <cellStyle name="标题 2 2 3 2 2" xfId="2631"/>
    <cellStyle name="60% - 强调文字颜色 1 2 6" xfId="2632"/>
    <cellStyle name="链接单元格 6 2" xfId="2633"/>
    <cellStyle name="货币 2 6 3" xfId="2634"/>
    <cellStyle name="60% - 强调文字颜色 1 2 7" xfId="2635"/>
    <cellStyle name="60% - 强调文字颜色 1 2_2015财政决算公开" xfId="2636"/>
    <cellStyle name="60% - 强调文字颜色 1 3" xfId="2637"/>
    <cellStyle name="60% - 强调文字颜色 1 3 2" xfId="2638"/>
    <cellStyle name="常规 8 3" xfId="2639"/>
    <cellStyle name="60% - 强调文字颜色 1 3 2 2 2" xfId="2640"/>
    <cellStyle name="常规 8 4" xfId="2641"/>
    <cellStyle name="常规 4 6 2" xfId="2642"/>
    <cellStyle name="常规 4 2 4 2" xfId="2643"/>
    <cellStyle name="60% - 强调文字颜色 1 3 2 2 3" xfId="2644"/>
    <cellStyle name="60% - 强调文字颜色 1 3 2 4" xfId="2645"/>
    <cellStyle name="60% - 强调文字颜色 1 3 3" xfId="2646"/>
    <cellStyle name="60% - 强调文字颜色 1 3 3 2" xfId="2647"/>
    <cellStyle name="常规 2_2012-2013年“三公”经费预决算情况汇总表样" xfId="2648"/>
    <cellStyle name="60% - 强调文字颜色 1 3 3 2 2" xfId="2649"/>
    <cellStyle name="60% - 强调文字颜色 1 3 3 3" xfId="2650"/>
    <cellStyle name="60% - 强调文字颜色 1 3 4" xfId="2651"/>
    <cellStyle name="60% - 强调文字颜色 1 3 4 2" xfId="2652"/>
    <cellStyle name="常规 2 4 2 4 2" xfId="2653"/>
    <cellStyle name="60% - 强调文字颜色 1 4" xfId="2654"/>
    <cellStyle name="常规 2 4 2 4 2 2" xfId="2655"/>
    <cellStyle name="60% - 强调文字颜色 1 4 2" xfId="2656"/>
    <cellStyle name="60% - 强调文字颜色 1 4 2 2 2" xfId="2657"/>
    <cellStyle name="货币 2 10 2" xfId="2658"/>
    <cellStyle name="60% - 强调文字颜色 1 4 3" xfId="2659"/>
    <cellStyle name="60% - 强调文字颜色 1 4 3 2" xfId="2660"/>
    <cellStyle name="60% - 强调文字颜色 1 4 4" xfId="2661"/>
    <cellStyle name="常规 2 4 2 4 3" xfId="2662"/>
    <cellStyle name="60% - 强调文字颜色 1 5" xfId="2663"/>
    <cellStyle name="常规 2 4 2 4 3 2" xfId="2664"/>
    <cellStyle name="60% - 强调文字颜色 1 5 2" xfId="2665"/>
    <cellStyle name="60% - 强调文字颜色 1 5 2 3" xfId="2666"/>
    <cellStyle name="60% - 强调文字颜色 1 5 3" xfId="2667"/>
    <cellStyle name="60% - 强调文字颜色 1 5 3 2" xfId="2668"/>
    <cellStyle name="货币 3 4 2 2" xfId="2669"/>
    <cellStyle name="60% - 强调文字颜色 1 5 4" xfId="2670"/>
    <cellStyle name="常规 2 4 2 4 4" xfId="2671"/>
    <cellStyle name="60% - 强调文字颜色 1 6" xfId="2672"/>
    <cellStyle name="常规 2 4 2 4 4 2" xfId="2673"/>
    <cellStyle name="60% - 强调文字颜色 1 6 2" xfId="2674"/>
    <cellStyle name="60% - 强调文字颜色 1 6 3" xfId="2675"/>
    <cellStyle name="常规 2 4 2 4 5" xfId="2676"/>
    <cellStyle name="标题 3 3 2 2" xfId="2677"/>
    <cellStyle name="60% - 强调文字颜色 1 7" xfId="2678"/>
    <cellStyle name="标题 3 3 2 2 2" xfId="2679"/>
    <cellStyle name="60% - 强调文字颜色 1 7 2" xfId="2680"/>
    <cellStyle name="标题 3 3 2 3" xfId="2681"/>
    <cellStyle name="60% - 强调文字颜色 1 8" xfId="2682"/>
    <cellStyle name="60% - 强调文字颜色 2 2" xfId="2683"/>
    <cellStyle name="60% - 强调文字颜色 2 2 2" xfId="2684"/>
    <cellStyle name="差 7" xfId="2685"/>
    <cellStyle name="60% - 强调文字颜色 2 2 2 2" xfId="2686"/>
    <cellStyle name="差 7 2" xfId="2687"/>
    <cellStyle name="60% - 强调文字颜色 2 2 2 2 2" xfId="2688"/>
    <cellStyle name="60% - 强调文字颜色 2 2 2 2 2 2" xfId="2689"/>
    <cellStyle name="差 8" xfId="2690"/>
    <cellStyle name="60% - 强调文字颜色 2 2 2 3" xfId="2691"/>
    <cellStyle name="常规 2 2 2 2 4" xfId="2692"/>
    <cellStyle name="60% - 强调文字颜色 2 2 2 3 2" xfId="2693"/>
    <cellStyle name="货币 4 5 2" xfId="2694"/>
    <cellStyle name="60% - 强调文字颜色 2 2 2 4" xfId="2695"/>
    <cellStyle name="60% - 强调文字颜色 2 2 3 2" xfId="2696"/>
    <cellStyle name="60% - 强调文字颜色 3 2 4" xfId="2697"/>
    <cellStyle name="60% - 强调文字颜色 2 2 3 2 2" xfId="2698"/>
    <cellStyle name="60% - 强调文字颜色 3 2 4 2" xfId="2699"/>
    <cellStyle name="60% - 强调文字颜色 5 8" xfId="2700"/>
    <cellStyle name="60% - 强调文字颜色 2 2 3 2 2 2" xfId="2701"/>
    <cellStyle name="60% - 强调文字颜色 3 2 4 2 2" xfId="2702"/>
    <cellStyle name="60% - 强调文字颜色 2 2 3 3" xfId="2703"/>
    <cellStyle name="60% - 强调文字颜色 3 2 5" xfId="2704"/>
    <cellStyle name="comma zerodec 2" xfId="2705"/>
    <cellStyle name="常规 2 2 3 2 4" xfId="2706"/>
    <cellStyle name="60% - 强调文字颜色 2 2 3 3 2" xfId="2707"/>
    <cellStyle name="60% - 强调文字颜色 3 2 5 2" xfId="2708"/>
    <cellStyle name="货币 4 6 2" xfId="2709"/>
    <cellStyle name="60% - 强调文字颜色 2 2 3 4" xfId="2710"/>
    <cellStyle name="60% - 强调文字颜色 3 2 6" xfId="2711"/>
    <cellStyle name="60% - 强调文字颜色 2 2 4" xfId="2712"/>
    <cellStyle name="60% - 强调文字颜色 2 2 4 2" xfId="2713"/>
    <cellStyle name="60% - 强调文字颜色 3 3 4" xfId="2714"/>
    <cellStyle name="60% - 强调文字颜色 2 2 4 2 2" xfId="2715"/>
    <cellStyle name="60% - 强调文字颜色 3 3 4 2" xfId="2716"/>
    <cellStyle name="60% - 强调文字颜色 2 2 5" xfId="2717"/>
    <cellStyle name="60% - 强调文字颜色 2 2 5 2" xfId="2718"/>
    <cellStyle name="60% - 强调文字颜色 3 4 4" xfId="2719"/>
    <cellStyle name="货币 3 6 2" xfId="2720"/>
    <cellStyle name="60% - 强调文字颜色 2 2 6" xfId="2721"/>
    <cellStyle name="货币 2 2 2 4 5" xfId="2722"/>
    <cellStyle name="60% - 强调文字颜色 2 2_2015财政决算公开" xfId="2723"/>
    <cellStyle name="60% - 强调文字颜色 2 3 2" xfId="2724"/>
    <cellStyle name="60% - 强调文字颜色 2 3 4" xfId="2725"/>
    <cellStyle name="检查单元格 2 2 3" xfId="2726"/>
    <cellStyle name="常规 17" xfId="2727"/>
    <cellStyle name="常规 22" xfId="2728"/>
    <cellStyle name="60% - 强调文字颜色 2 3 4 2" xfId="2729"/>
    <cellStyle name="60% - 强调文字颜色 4 3 4" xfId="2730"/>
    <cellStyle name="常规 2 4 2 5 2" xfId="2731"/>
    <cellStyle name="60% - 强调文字颜色 2 4" xfId="2732"/>
    <cellStyle name="60% - 强调文字颜色 2 4 2" xfId="2733"/>
    <cellStyle name="60% - 强调文字颜色 2 4 2 2" xfId="2734"/>
    <cellStyle name="60% - 强调文字颜色 2 4 2 2 2" xfId="2735"/>
    <cellStyle name="60% - 强调文字颜色 2 4 2 3" xfId="2736"/>
    <cellStyle name="60% - 强调文字颜色 2 4 3 2" xfId="2737"/>
    <cellStyle name="60% - 强调文字颜色 5 2 4" xfId="2738"/>
    <cellStyle name="60% - 强调文字颜色 2 4 4" xfId="2739"/>
    <cellStyle name="60% - 强调文字颜色 2 5" xfId="2740"/>
    <cellStyle name="60% - 强调文字颜色 2 5 2" xfId="2741"/>
    <cellStyle name="检查单元格 5 4" xfId="2742"/>
    <cellStyle name="60% - 强调文字颜色 2 5 2 2 2" xfId="2743"/>
    <cellStyle name="60% - 强调文字颜色 2 5 2 3" xfId="2744"/>
    <cellStyle name="60% - 强调文字颜色 2 5 3" xfId="2745"/>
    <cellStyle name="货币 3 5 2 2" xfId="2746"/>
    <cellStyle name="60% - 强调文字颜色 2 5 4" xfId="2747"/>
    <cellStyle name="60% - 强调文字颜色 2 6" xfId="2748"/>
    <cellStyle name="60% - 强调文字颜色 2 6 2" xfId="2749"/>
    <cellStyle name="60% - 强调文字颜色 2 6 2 2" xfId="2750"/>
    <cellStyle name="60% - 强调文字颜色 2 6 3" xfId="2751"/>
    <cellStyle name="标题 3 3 3 2" xfId="2752"/>
    <cellStyle name="60% - 强调文字颜色 2 7" xfId="2753"/>
    <cellStyle name="60% - 强调文字颜色 2 8" xfId="2754"/>
    <cellStyle name="60% - 强调文字颜色 2 9" xfId="2755"/>
    <cellStyle name="60% - 强调文字颜色 3 2" xfId="2756"/>
    <cellStyle name="60% - 强调文字颜色 3 2 2" xfId="2757"/>
    <cellStyle name="60% - 强调文字颜色 3 2 2 2" xfId="2758"/>
    <cellStyle name="60% - 强调文字颜色 3 2 2 2 2" xfId="2759"/>
    <cellStyle name="60% - 强调文字颜色 3 2 2 2 2 2" xfId="2760"/>
    <cellStyle name="60% - 强调文字颜色 3 2 2 3" xfId="2761"/>
    <cellStyle name="60% - 强调文字颜色 3 2 2 3 2" xfId="2762"/>
    <cellStyle name="60% - 强调文字颜色 3 2 2 4" xfId="2763"/>
    <cellStyle name="60% - 强调文字颜色 3 2 3" xfId="2764"/>
    <cellStyle name="超级链接 4" xfId="2765"/>
    <cellStyle name="60% - 强调文字颜色 3 2 3 2" xfId="2766"/>
    <cellStyle name="超级链接 5" xfId="2767"/>
    <cellStyle name="60% - 强调文字颜色 3 2 3 3" xfId="2768"/>
    <cellStyle name="常规 13_2015财政决算公开" xfId="2769"/>
    <cellStyle name="60% - 强调文字颜色 3 2 3 3 2" xfId="2770"/>
    <cellStyle name="60% - 强调文字颜色 3 2 3 4" xfId="2771"/>
    <cellStyle name="60% - 强调文字颜色 3 2 3 5" xfId="2772"/>
    <cellStyle name="60% - 强调文字颜色 3 2_2015财政决算公开" xfId="2773"/>
    <cellStyle name="60% - 强调文字颜色 3 3 2 2" xfId="2774"/>
    <cellStyle name="60% - 强调文字颜色 3 3 2 2 2" xfId="2775"/>
    <cellStyle name="60% - 强调文字颜色 3 3 2 2 2 2" xfId="2776"/>
    <cellStyle name="常规 2 5" xfId="2777"/>
    <cellStyle name="60% - 强调文字颜色 3 3 2 3" xfId="2778"/>
    <cellStyle name="60% - 强调文字颜色 3 3 2 3 2" xfId="2779"/>
    <cellStyle name="60% - 强调文字颜色 3 3 2 4" xfId="2780"/>
    <cellStyle name="60% - 强调文字颜色 3 3 3" xfId="2781"/>
    <cellStyle name="60% - 强调文字颜色 3 3 3 2" xfId="2782"/>
    <cellStyle name="60% - 强调文字颜色 3 3 3 3" xfId="2783"/>
    <cellStyle name="60% - 强调文字颜色 3 4 2" xfId="2784"/>
    <cellStyle name="60% - 强调文字颜色 3 4 2 2" xfId="2785"/>
    <cellStyle name="60% - 强调文字颜色 3 4 2 2 2" xfId="2786"/>
    <cellStyle name="货币 2 2 2 4 4" xfId="2787"/>
    <cellStyle name="链接单元格 2" xfId="2788"/>
    <cellStyle name="60% - 强调文字颜色 3 4 2 3" xfId="2789"/>
    <cellStyle name="60% - 强调文字颜色 3 4 3" xfId="2790"/>
    <cellStyle name="60% - 强调文字颜色 3 4 3 2" xfId="2791"/>
    <cellStyle name="标题 1 2 3 2 2" xfId="2792"/>
    <cellStyle name="60% - 强调文字颜色 3 5" xfId="2793"/>
    <cellStyle name="60% - 强调文字颜色 3 5 2" xfId="2794"/>
    <cellStyle name="60% - 强调文字颜色 3 5 2 2" xfId="2795"/>
    <cellStyle name="超级链接" xfId="2796"/>
    <cellStyle name="60% - 强调文字颜色 3 5 2 2 2" xfId="2797"/>
    <cellStyle name="常规 2 3 10" xfId="2798"/>
    <cellStyle name="60% - 强调文字颜色 3 5 2 3" xfId="2799"/>
    <cellStyle name="60% - 强调文字颜色 3 5 3" xfId="2800"/>
    <cellStyle name="60% - 强调文字颜色 3 5 3 2" xfId="2801"/>
    <cellStyle name="货币 3 6 2 2" xfId="2802"/>
    <cellStyle name="60% - 强调文字颜色 3 5 4" xfId="2803"/>
    <cellStyle name="60% - 强调文字颜色 3 6" xfId="2804"/>
    <cellStyle name="60% - 强调文字颜色 3 6 2" xfId="2805"/>
    <cellStyle name="60% - 强调文字颜色 3 6 2 2" xfId="2806"/>
    <cellStyle name="60% - 强调文字颜色 3 6 3" xfId="2807"/>
    <cellStyle name="60% - 强调文字颜色 3 7" xfId="2808"/>
    <cellStyle name="60% - 强调文字颜色 3 7 2" xfId="2809"/>
    <cellStyle name="60% - 强调文字颜色 3 8" xfId="2810"/>
    <cellStyle name="60% - 强调文字颜色 3 9" xfId="2811"/>
    <cellStyle name="60% - 强调文字颜色 4 2" xfId="2812"/>
    <cellStyle name="60% - 强调文字颜色 4 2 3 5" xfId="2813"/>
    <cellStyle name="强调文字颜色 1 2 2 3" xfId="2814"/>
    <cellStyle name="60% - 强调文字颜色 4 2_2015财政决算公开" xfId="2815"/>
    <cellStyle name="常规 15" xfId="2816"/>
    <cellStyle name="常规 20" xfId="2817"/>
    <cellStyle name="60% - 强调文字颜色 4 3 2" xfId="2818"/>
    <cellStyle name="百分比 2 6" xfId="2819"/>
    <cellStyle name="常规 15 2" xfId="2820"/>
    <cellStyle name="常规 20 2" xfId="2821"/>
    <cellStyle name="60% - 强调文字颜色 4 3 2 2" xfId="2822"/>
    <cellStyle name="常规 15 2 2" xfId="2823"/>
    <cellStyle name="常规 20 2 2" xfId="2824"/>
    <cellStyle name="60% - 强调文字颜色 4 3 2 2 2" xfId="2825"/>
    <cellStyle name="60% - 强调文字颜色 4 3 2 2 2 2" xfId="2826"/>
    <cellStyle name="60% - 强调文字颜色 6 2 4 3" xfId="2827"/>
    <cellStyle name="常规 5 2 2 2 2" xfId="2828"/>
    <cellStyle name="常规 15 3" xfId="2829"/>
    <cellStyle name="常规 20 3" xfId="2830"/>
    <cellStyle name="60% - 强调文字颜色 4 3 2 3" xfId="2831"/>
    <cellStyle name="常规 15 3 2" xfId="2832"/>
    <cellStyle name="60% - 强调文字颜色 4 3 2 3 2" xfId="2833"/>
    <cellStyle name="货币 2 3 7 2" xfId="2834"/>
    <cellStyle name="常规 15 4" xfId="2835"/>
    <cellStyle name="60% - 强调文字颜色 4 3 2 4" xfId="2836"/>
    <cellStyle name="检查单元格 2 2 2" xfId="2837"/>
    <cellStyle name="常规 16" xfId="2838"/>
    <cellStyle name="常规 21" xfId="2839"/>
    <cellStyle name="60% - 强调文字颜色 4 3 3" xfId="2840"/>
    <cellStyle name="检查单元格 2 2 2 2" xfId="2841"/>
    <cellStyle name="百分比 3 6" xfId="2842"/>
    <cellStyle name="常规 16 2" xfId="2843"/>
    <cellStyle name="常规 21 2" xfId="2844"/>
    <cellStyle name="60% - 强调文字颜色 4 3 3 2" xfId="2845"/>
    <cellStyle name="检查单元格 2 2 2 2 2" xfId="2846"/>
    <cellStyle name="标题 8" xfId="2847"/>
    <cellStyle name="常规 16 2 2" xfId="2848"/>
    <cellStyle name="常规 21 2 2" xfId="2849"/>
    <cellStyle name="60% - 强调文字颜色 4 3 3 2 2" xfId="2850"/>
    <cellStyle name="检查单元格 2 2 2 3" xfId="2851"/>
    <cellStyle name="常规 5 2 2 3 2" xfId="2852"/>
    <cellStyle name="常规 16 3" xfId="2853"/>
    <cellStyle name="常规 21 3" xfId="2854"/>
    <cellStyle name="60% - 强调文字颜色 4 3 3 3" xfId="2855"/>
    <cellStyle name="检查单元格 2 2 3 2" xfId="2856"/>
    <cellStyle name="常规 17 2" xfId="2857"/>
    <cellStyle name="常规 22 2" xfId="2858"/>
    <cellStyle name="60% - 强调文字颜色 4 3 4 2" xfId="2859"/>
    <cellStyle name="常规 2 4 2 7 2" xfId="2860"/>
    <cellStyle name="60% - 强调文字颜色 4 4" xfId="2861"/>
    <cellStyle name="常规 65" xfId="2862"/>
    <cellStyle name="常规 70" xfId="2863"/>
    <cellStyle name="60% - 强调文字颜色 4 4 2" xfId="2864"/>
    <cellStyle name="检查单元格 2 3 2" xfId="2865"/>
    <cellStyle name="常规 66" xfId="2866"/>
    <cellStyle name="常规 71" xfId="2867"/>
    <cellStyle name="60% - 强调文字颜色 4 4 3" xfId="2868"/>
    <cellStyle name="差_全国友协2010年度中央部门决算（草案）" xfId="2869"/>
    <cellStyle name="检查单元格 2 3 3" xfId="2870"/>
    <cellStyle name="常规 67" xfId="2871"/>
    <cellStyle name="常规 72" xfId="2872"/>
    <cellStyle name="60% - 强调文字颜色 4 4 4" xfId="2873"/>
    <cellStyle name="计算 2 4 2 2" xfId="2874"/>
    <cellStyle name="60% - 强调文字颜色 4 5" xfId="2875"/>
    <cellStyle name="60% - 强调文字颜色 4 5 2" xfId="2876"/>
    <cellStyle name="检查单元格 2 4 2" xfId="2877"/>
    <cellStyle name="60% - 强调文字颜色 4 5 3" xfId="2878"/>
    <cellStyle name="检查单元格 2 4 2 2" xfId="2879"/>
    <cellStyle name="60% - 强调文字颜色 4 5 3 2" xfId="2880"/>
    <cellStyle name="检查单元格 2 4 3" xfId="2881"/>
    <cellStyle name="60% - 强调文字颜色 4 5 4" xfId="2882"/>
    <cellStyle name="60% - 强调文字颜色 4 6" xfId="2883"/>
    <cellStyle name="超级链接 2 4" xfId="2884"/>
    <cellStyle name="60% - 强调文字颜色 4 6 2" xfId="2885"/>
    <cellStyle name="60% - 强调文字颜色 4 6 2 2" xfId="2886"/>
    <cellStyle name="检查单元格 2 5 2" xfId="2887"/>
    <cellStyle name="60% - 强调文字颜色 4 6 3" xfId="2888"/>
    <cellStyle name="60% - 强调文字颜色 4 7" xfId="2889"/>
    <cellStyle name="60% - 强调文字颜色 4 7 2" xfId="2890"/>
    <cellStyle name="60% - 强调文字颜色 4 8" xfId="2891"/>
    <cellStyle name="60% - 强调文字颜色 4 9" xfId="2892"/>
    <cellStyle name="60% - 强调文字颜色 5 2" xfId="2893"/>
    <cellStyle name="60% - 强调文字颜色 5 2 2" xfId="2894"/>
    <cellStyle name="60% - 强调文字颜色 5 2 2 2" xfId="2895"/>
    <cellStyle name="常规 14 5" xfId="2896"/>
    <cellStyle name="60% - 强调文字颜色 5 2 2 2 2" xfId="2897"/>
    <cellStyle name="60% - 强调文字颜色 5 2 2 2 2 2" xfId="2898"/>
    <cellStyle name="常规 14 6" xfId="2899"/>
    <cellStyle name="60% - 强调文字颜色 5 2 2 2 3" xfId="2900"/>
    <cellStyle name="60% - 强调文字颜色 5 2 2 3" xfId="2901"/>
    <cellStyle name="常规 15 5" xfId="2902"/>
    <cellStyle name="60% - 强调文字颜色 5 2 2 3 2" xfId="2903"/>
    <cellStyle name="货币 3 2 7 2" xfId="2904"/>
    <cellStyle name="常规 28 2 2" xfId="2905"/>
    <cellStyle name="Fixed 2" xfId="2906"/>
    <cellStyle name="60% - 强调文字颜色 5 2 2 4" xfId="2907"/>
    <cellStyle name="60% - 强调文字颜色 5 2 3 2" xfId="2908"/>
    <cellStyle name="60% - 强调文字颜色 5 2 3 2 2" xfId="2909"/>
    <cellStyle name="后继超级链接 2 3" xfId="2910"/>
    <cellStyle name="60% - 强调文字颜色 5 2 3 2 2 2" xfId="2911"/>
    <cellStyle name="60% - 强调文字颜色 5 2 3 2 3" xfId="2912"/>
    <cellStyle name="60% - 强调文字颜色 5 2 3 3" xfId="2913"/>
    <cellStyle name="60% - 强调文字颜色 5 2 3 4" xfId="2914"/>
    <cellStyle name="60% - 强调文字颜色 5 2 4 2" xfId="2915"/>
    <cellStyle name="货币 2 11" xfId="2916"/>
    <cellStyle name="60% - 强调文字颜色 5 2 4 2 2" xfId="2917"/>
    <cellStyle name="60% - 强调文字颜色 5 2 4 3" xfId="2918"/>
    <cellStyle name="解释性文本 2 2 2" xfId="2919"/>
    <cellStyle name="60% - 强调文字颜色 5 2 5" xfId="2920"/>
    <cellStyle name="解释性文本 2 2 2 2" xfId="2921"/>
    <cellStyle name="60% - 强调文字颜色 5 2 5 2" xfId="2922"/>
    <cellStyle name="解释性文本 2 2 3" xfId="2923"/>
    <cellStyle name="60% - 强调文字颜色 5 2 6" xfId="2924"/>
    <cellStyle name="60% - 强调文字颜色 5 2_2015财政决算公开" xfId="2925"/>
    <cellStyle name="60% - 强调文字颜色 5 3" xfId="2926"/>
    <cellStyle name="60% - 强调文字颜色 5 3 2" xfId="2927"/>
    <cellStyle name="60% - 强调文字颜色 5 3 2 2 2 2" xfId="2928"/>
    <cellStyle name="60% - 强调文字颜色 5 3 2 2 3" xfId="2929"/>
    <cellStyle name="常规 29 2 2" xfId="2930"/>
    <cellStyle name="60% - 强调文字颜色 5 3 2 4" xfId="2931"/>
    <cellStyle name="检查单元格 3 2 2" xfId="2932"/>
    <cellStyle name="60% - 强调文字颜色 5 3 3" xfId="2933"/>
    <cellStyle name="检查单元格 3 2 2 2 2" xfId="2934"/>
    <cellStyle name="60% - 强调文字颜色 5 3 3 2 2" xfId="2935"/>
    <cellStyle name="检查单元格 3 2 2 3" xfId="2936"/>
    <cellStyle name="60% - 强调文字颜色 5 3 3 3" xfId="2937"/>
    <cellStyle name="检查单元格 3 2 3" xfId="2938"/>
    <cellStyle name="60% - 强调文字颜色 5 3 4" xfId="2939"/>
    <cellStyle name="检查单元格 3 2 3 2" xfId="2940"/>
    <cellStyle name="60% - 强调文字颜色 5 3 4 2" xfId="2941"/>
    <cellStyle name="60% - 强调文字颜色 5 4" xfId="2942"/>
    <cellStyle name="60% - 强调文字颜色 5 4 2" xfId="2943"/>
    <cellStyle name="检查单元格 3 3 2" xfId="2944"/>
    <cellStyle name="60% - 强调文字颜色 5 4 3" xfId="2945"/>
    <cellStyle name="检查单元格 3 3 2 2" xfId="2946"/>
    <cellStyle name="标题 1 2 5" xfId="2947"/>
    <cellStyle name="60% - 强调文字颜色 5 4 3 2" xfId="2948"/>
    <cellStyle name="检查单元格 3 3 3" xfId="2949"/>
    <cellStyle name="60% - 强调文字颜色 5 4 4" xfId="2950"/>
    <cellStyle name="60% - 强调文字颜色 5 5" xfId="2951"/>
    <cellStyle name="60% - 强调文字颜色 5 5 2" xfId="2952"/>
    <cellStyle name="检查单元格 3 4 2" xfId="2953"/>
    <cellStyle name="60% - 强调文字颜色 5 5 3" xfId="2954"/>
    <cellStyle name="60% - 强调文字颜色 5 5 4" xfId="2955"/>
    <cellStyle name="60% - 强调文字颜色 5 6 2" xfId="2956"/>
    <cellStyle name="60% - 强调文字颜色 5 6 2 2" xfId="2957"/>
    <cellStyle name="60% - 强调文字颜色 5 6 3" xfId="2958"/>
    <cellStyle name="60% - 强调文字颜色 5 7" xfId="2959"/>
    <cellStyle name="60% - 强调文字颜色 5 7 2" xfId="2960"/>
    <cellStyle name="60% - 强调文字颜色 6 2" xfId="2961"/>
    <cellStyle name="60% - 强调文字颜色 6 2 2" xfId="2962"/>
    <cellStyle name="60% - 强调文字颜色 6 2 2 2" xfId="2963"/>
    <cellStyle name="60% - 强调文字颜色 6 2 2 2 2" xfId="2964"/>
    <cellStyle name="60% - 强调文字颜色 6 2 2 2 2 2" xfId="2965"/>
    <cellStyle name="60% - 强调文字颜色 6 2 2 2 3" xfId="2966"/>
    <cellStyle name="60% - 强调文字颜色 6 2 2 3" xfId="2967"/>
    <cellStyle name="60% - 强调文字颜色 6 2 2 3 2" xfId="2968"/>
    <cellStyle name="货币 4 2 7 2" xfId="2969"/>
    <cellStyle name="60% - 强调文字颜色 6 2 2 4" xfId="2970"/>
    <cellStyle name="60% - 强调文字颜色 6 2 3" xfId="2971"/>
    <cellStyle name="60% - 强调文字颜色 6 2 3 2" xfId="2972"/>
    <cellStyle name="60% - 强调文字颜色 6 2 3 2 2" xfId="2973"/>
    <cellStyle name="标题 1 2_2015财政决算公开" xfId="2974"/>
    <cellStyle name="60% - 强调文字颜色 6 2 3 2 2 2" xfId="2975"/>
    <cellStyle name="60% - 强调文字颜色 6 2 3 2 3" xfId="2976"/>
    <cellStyle name="60% - 强调文字颜色 6 2 3 3" xfId="2977"/>
    <cellStyle name="60% - 强调文字颜色 6 2 3 4" xfId="2978"/>
    <cellStyle name="60% - 强调文字颜色 6 2 3 5" xfId="2979"/>
    <cellStyle name="60% - 强调文字颜色 6 2 4 2" xfId="2980"/>
    <cellStyle name="汇总 4 3" xfId="2981"/>
    <cellStyle name="60% - 强调文字颜色 6 2 4 2 2" xfId="2982"/>
    <cellStyle name="解释性文本 3 2 2" xfId="2983"/>
    <cellStyle name="60% - 强调文字颜色 6 2 5" xfId="2984"/>
    <cellStyle name="解释性文本 3 2 3" xfId="2985"/>
    <cellStyle name="60% - 强调文字颜色 6 2 6" xfId="2986"/>
    <cellStyle name="60% - 强调文字颜色 6 3" xfId="2987"/>
    <cellStyle name="60% - 强调文字颜色 6 3 2" xfId="2988"/>
    <cellStyle name="60% - 强调文字颜色 6 3 2 4" xfId="2989"/>
    <cellStyle name="检查单元格 4 2 2" xfId="2990"/>
    <cellStyle name="60% - 强调文字颜色 6 3 3" xfId="2991"/>
    <cellStyle name="常规 4 2 2 9" xfId="2992"/>
    <cellStyle name="60% - 强调文字颜色 6 3 3 2 2" xfId="2993"/>
    <cellStyle name="60% - 强调文字颜色 6 3 3 3" xfId="2994"/>
    <cellStyle name="检查单元格 4 2 3" xfId="2995"/>
    <cellStyle name="60% - 强调文字颜色 6 3 4" xfId="2996"/>
    <cellStyle name="60% - 强调文字颜色 6 3 4 2" xfId="2997"/>
    <cellStyle name="解释性文本 3 3 2" xfId="2998"/>
    <cellStyle name="60% - 强调文字颜色 6 3 5" xfId="2999"/>
    <cellStyle name="百分比 3 2 2" xfId="3000"/>
    <cellStyle name="60% - 强调文字颜色 6 4" xfId="3001"/>
    <cellStyle name="百分比 3 2 2 2" xfId="3002"/>
    <cellStyle name="60% - 强调文字颜色 6 4 2" xfId="3003"/>
    <cellStyle name="检查单元格 4 3 2" xfId="3004"/>
    <cellStyle name="百分比 3 2 2 3" xfId="3005"/>
    <cellStyle name="60% - 强调文字颜色 6 4 3" xfId="3006"/>
    <cellStyle name="60% - 强调文字颜色 6 4 3 2" xfId="3007"/>
    <cellStyle name="60% - 强调文字颜色 6 4 4" xfId="3008"/>
    <cellStyle name="百分比 3 2 3" xfId="3009"/>
    <cellStyle name="60% - 强调文字颜色 6 5" xfId="3010"/>
    <cellStyle name="Header1" xfId="3011"/>
    <cellStyle name="60% - 强调文字颜色 6 5 2 2 2" xfId="3012"/>
    <cellStyle name="60% - 强调文字颜色 6 5 2 3" xfId="3013"/>
    <cellStyle name="60% - 强调文字颜色 6 5 3 2" xfId="3014"/>
    <cellStyle name="60% - 强调文字颜色 6 5 4" xfId="3015"/>
    <cellStyle name="常规 3 2 4 2 2" xfId="3016"/>
    <cellStyle name="百分比 3 2 4" xfId="3017"/>
    <cellStyle name="60% - 强调文字颜色 6 6" xfId="3018"/>
    <cellStyle name="常规 2 2 3 8" xfId="3019"/>
    <cellStyle name="60% - 强调文字颜色 6 6 2" xfId="3020"/>
    <cellStyle name="60% - 强调文字颜色 6 6 3" xfId="3021"/>
    <cellStyle name="60% - 强调文字颜色 6 7" xfId="3022"/>
    <cellStyle name="常规 12 2 2 2 2" xfId="3023"/>
    <cellStyle name="60% - 强调文字颜色 6 8" xfId="3024"/>
    <cellStyle name="60% - 着色 1" xfId="3025"/>
    <cellStyle name="60% - 着色 1 2" xfId="3026"/>
    <cellStyle name="60% - 着色 2" xfId="3027"/>
    <cellStyle name="常规 2 2 11" xfId="3028"/>
    <cellStyle name="60% - 着色 2 2" xfId="3029"/>
    <cellStyle name="60% - 着色 3" xfId="3030"/>
    <cellStyle name="60% - 着色 3 2" xfId="3031"/>
    <cellStyle name="60% - 着色 4" xfId="3032"/>
    <cellStyle name="60% - 着色 5" xfId="3033"/>
    <cellStyle name="适中 3 2 2 2" xfId="3034"/>
    <cellStyle name="60% - 着色 6" xfId="3035"/>
    <cellStyle name="Calc Currency (0)" xfId="3036"/>
    <cellStyle name="常规 3 6 2" xfId="3037"/>
    <cellStyle name="Comma [0] 2" xfId="3038"/>
    <cellStyle name="comma zerodec" xfId="3039"/>
    <cellStyle name="常规 2 2" xfId="3040"/>
    <cellStyle name="Comma_1995" xfId="3041"/>
    <cellStyle name="Currency [0]" xfId="3042"/>
    <cellStyle name="Currency [0] 2" xfId="3043"/>
    <cellStyle name="计算 6 2 2" xfId="3044"/>
    <cellStyle name="Currency1 2" xfId="3045"/>
    <cellStyle name="计算 5 2 3" xfId="3046"/>
    <cellStyle name="Date" xfId="3047"/>
    <cellStyle name="Date 2" xfId="3048"/>
    <cellStyle name="货币 3 2 4 4 2" xfId="3049"/>
    <cellStyle name="Dollar (zero dec)" xfId="3050"/>
    <cellStyle name="Dollar (zero dec) 2" xfId="3051"/>
    <cellStyle name="货币 3 2 7" xfId="3052"/>
    <cellStyle name="常规 28 2" xfId="3053"/>
    <cellStyle name="常规 33 2" xfId="3054"/>
    <cellStyle name="Fixed" xfId="3055"/>
    <cellStyle name="Header1 2" xfId="3056"/>
    <cellStyle name="强调文字颜色 5 2 3" xfId="3057"/>
    <cellStyle name="标题 5 2 3_2015财政决算公开" xfId="3058"/>
    <cellStyle name="Header2" xfId="3059"/>
    <cellStyle name="Header2 2" xfId="3060"/>
    <cellStyle name="HEADING1 2" xfId="3061"/>
    <cellStyle name="HEADING2" xfId="3062"/>
    <cellStyle name="HEADING2 2" xfId="3063"/>
    <cellStyle name="Normal_#10-Headcount" xfId="3064"/>
    <cellStyle name="常规 2 3 2 9" xfId="3065"/>
    <cellStyle name="Total" xfId="3066"/>
    <cellStyle name="表标题 3" xfId="3067"/>
    <cellStyle name="标题 3 2_2015财政决算公开" xfId="3068"/>
    <cellStyle name="Total 2" xfId="3069"/>
    <cellStyle name="检查单元格 6 3" xfId="3070"/>
    <cellStyle name="常规 2 5 2 2 3" xfId="3071"/>
    <cellStyle name="常规 10 3_2015财政决算公开" xfId="3072"/>
    <cellStyle name="百分比 2" xfId="3073"/>
    <cellStyle name="百分比 2 2 2" xfId="3074"/>
    <cellStyle name="百分比 2 2 2 2" xfId="3075"/>
    <cellStyle name="百分比 2 2 2 3" xfId="3076"/>
    <cellStyle name="百分比 2 2 2 3 2" xfId="3077"/>
    <cellStyle name="百分比 2 2 3" xfId="3078"/>
    <cellStyle name="百分比 2 2 3 2" xfId="3079"/>
    <cellStyle name="百分比 2 2 3 2 2" xfId="3080"/>
    <cellStyle name="百分比 2 2 3 3" xfId="3081"/>
    <cellStyle name="常规 3 2 3 2 2" xfId="3082"/>
    <cellStyle name="百分比 2 2 4" xfId="3083"/>
    <cellStyle name="百分比 2 2 5" xfId="3084"/>
    <cellStyle name="百分比 2 3 2" xfId="3085"/>
    <cellStyle name="百分比 2 3 2 2" xfId="3086"/>
    <cellStyle name="百分比 2 3 2 2 2" xfId="3087"/>
    <cellStyle name="百分比 2 3 2 3" xfId="3088"/>
    <cellStyle name="百分比 2 3 3" xfId="3089"/>
    <cellStyle name="百分比 2 3 3 2" xfId="3090"/>
    <cellStyle name="常规 3 2 3 3 2" xfId="3091"/>
    <cellStyle name="百分比 2 3 4" xfId="3092"/>
    <cellStyle name="差 2 4 2" xfId="3093"/>
    <cellStyle name="百分比 2 4" xfId="3094"/>
    <cellStyle name="百分比 2 4 2" xfId="3095"/>
    <cellStyle name="百分比 2 4 2 2" xfId="3096"/>
    <cellStyle name="百分比 2 5" xfId="3097"/>
    <cellStyle name="百分比 2 5 2" xfId="3098"/>
    <cellStyle name="百分比 3" xfId="3099"/>
    <cellStyle name="常规 2 4 2 9" xfId="3100"/>
    <cellStyle name="百分比 3 2" xfId="3101"/>
    <cellStyle name="常规_2016年上下级财政结算分级明细表20170222下发" xfId="3102"/>
    <cellStyle name="百分比 3 3 2" xfId="3103"/>
    <cellStyle name="百分比 3 3 2 2" xfId="3104"/>
    <cellStyle name="百分比 3 3 3" xfId="3105"/>
    <cellStyle name="百分比 3 4" xfId="3106"/>
    <cellStyle name="百分比 3 4 2" xfId="3107"/>
    <cellStyle name="百分比 3 5" xfId="3108"/>
    <cellStyle name="常规 2 2 6" xfId="3109"/>
    <cellStyle name="百分比 4 2" xfId="3110"/>
    <cellStyle name="常规 2 2 6 2" xfId="3111"/>
    <cellStyle name="百分比 4 2 2" xfId="3112"/>
    <cellStyle name="千位分隔 3 2 3 4" xfId="3113"/>
    <cellStyle name="常规 2 2 6 2 2" xfId="3114"/>
    <cellStyle name="百分比 4 2 2 2" xfId="3115"/>
    <cellStyle name="百分比 4 2 2 2 2" xfId="3116"/>
    <cellStyle name="小数" xfId="3117"/>
    <cellStyle name="百分比 4 2 2 3" xfId="3118"/>
    <cellStyle name="常规 2 2 6 3" xfId="3119"/>
    <cellStyle name="百分比 4 2 3" xfId="3120"/>
    <cellStyle name="千位分隔 3 2 4 4" xfId="3121"/>
    <cellStyle name="常规 2 2 6 3 2" xfId="3122"/>
    <cellStyle name="百分比 4 2 3 2" xfId="3123"/>
    <cellStyle name="常规 2 2 7" xfId="3124"/>
    <cellStyle name="百分比 4 3" xfId="3125"/>
    <cellStyle name="汇总 3" xfId="3126"/>
    <cellStyle name="常规 2 2 7 2" xfId="3127"/>
    <cellStyle name="百分比 4 3 2" xfId="3128"/>
    <cellStyle name="汇总 3 2" xfId="3129"/>
    <cellStyle name="常规 2 2 7 2 2" xfId="3130"/>
    <cellStyle name="百分比 4 3 2 2" xfId="3131"/>
    <cellStyle name="常规 2 2 8" xfId="3132"/>
    <cellStyle name="百分比 4 4" xfId="3133"/>
    <cellStyle name="百分比 4 4 2" xfId="3134"/>
    <cellStyle name="常规_2002年全省财政基金预算收入计划表_新 2" xfId="3135"/>
    <cellStyle name="常规 2 2 8 2" xfId="3136"/>
    <cellStyle name="百分比 5" xfId="3137"/>
    <cellStyle name="强调文字颜色 1 2 3 2 2" xfId="3138"/>
    <cellStyle name="常规 2 3 6" xfId="3139"/>
    <cellStyle name="标题 5 2 2 3" xfId="3140"/>
    <cellStyle name="百分比 5 2" xfId="3141"/>
    <cellStyle name="强调文字颜色 1 2 3 2 2 2" xfId="3142"/>
    <cellStyle name="常规 2 3 6 2" xfId="3143"/>
    <cellStyle name="标题 5 2 2 3 2" xfId="3144"/>
    <cellStyle name="百分比 5 2 2" xfId="3145"/>
    <cellStyle name="千位分隔 4 2 3 4" xfId="3146"/>
    <cellStyle name="常规 2 3 6 2 2" xfId="3147"/>
    <cellStyle name="百分比 5 2 2 2" xfId="3148"/>
    <cellStyle name="百分比 5 2 2 2 2" xfId="3149"/>
    <cellStyle name="常规 2 3 6 3" xfId="3150"/>
    <cellStyle name="百分比 5 2 3" xfId="3151"/>
    <cellStyle name="常规 4 2 2 8" xfId="3152"/>
    <cellStyle name="千位分隔 4 2 4 4" xfId="3153"/>
    <cellStyle name="常规 2 3 6 3 2" xfId="3154"/>
    <cellStyle name="百分比 5 2 3 2" xfId="3155"/>
    <cellStyle name="强调文字颜色 1 2 3 2 3" xfId="3156"/>
    <cellStyle name="常规 2 3 7" xfId="3157"/>
    <cellStyle name="标题 5 2 2 4" xfId="3158"/>
    <cellStyle name="百分比 5 3" xfId="3159"/>
    <cellStyle name="常规 2 3 7 2" xfId="3160"/>
    <cellStyle name="百分比 5 3 2" xfId="3161"/>
    <cellStyle name="百分比 5 3 2 2" xfId="3162"/>
    <cellStyle name="百分比 5 3 3" xfId="3163"/>
    <cellStyle name="常规 2 3 8" xfId="3164"/>
    <cellStyle name="常规 2 3 4 2 2" xfId="3165"/>
    <cellStyle name="标题 5 2 2 5" xfId="3166"/>
    <cellStyle name="百分比 5 4" xfId="3167"/>
    <cellStyle name="常规 2 3 8 2" xfId="3168"/>
    <cellStyle name="百分比 5 4 2" xfId="3169"/>
    <cellStyle name="常规 2 3 9" xfId="3170"/>
    <cellStyle name="百分比 5 5" xfId="3171"/>
    <cellStyle name="常规 2 3 9 2" xfId="3172"/>
    <cellStyle name="百分比 5 5 2" xfId="3173"/>
    <cellStyle name="百分比 5 6" xfId="3174"/>
    <cellStyle name="常规 18 2" xfId="3175"/>
    <cellStyle name="常规 23 2" xfId="3176"/>
    <cellStyle name="百分比 6" xfId="3177"/>
    <cellStyle name="强调文字颜色 1 2 3 3 2" xfId="3178"/>
    <cellStyle name="常规 2 4 6" xfId="3179"/>
    <cellStyle name="标题 5 2 3 3" xfId="3180"/>
    <cellStyle name="百分比 6 2" xfId="3181"/>
    <cellStyle name="常规 2 4 6 2" xfId="3182"/>
    <cellStyle name="百分比 6 2 2" xfId="3183"/>
    <cellStyle name="标题 2 4 3" xfId="3184"/>
    <cellStyle name="常规 2 4 6 2 2" xfId="3185"/>
    <cellStyle name="百分比 6 2 2 2" xfId="3186"/>
    <cellStyle name="百分比 6 2 2 3" xfId="3187"/>
    <cellStyle name="常规 2 4 6 3" xfId="3188"/>
    <cellStyle name="百分比 6 2 3" xfId="3189"/>
    <cellStyle name="标题 2 5 3" xfId="3190"/>
    <cellStyle name="常规 2 4 6 3 2" xfId="3191"/>
    <cellStyle name="百分比 6 2 3 2" xfId="3192"/>
    <cellStyle name="常规 2 4 7" xfId="3193"/>
    <cellStyle name="标题 5 2 3 4" xfId="3194"/>
    <cellStyle name="百分比 6 3" xfId="3195"/>
    <cellStyle name="常规 2 4 7 2" xfId="3196"/>
    <cellStyle name="百分比 6 3 2" xfId="3197"/>
    <cellStyle name="标题 3 4 3" xfId="3198"/>
    <cellStyle name="百分比 6 3 2 2" xfId="3199"/>
    <cellStyle name="百分比 6 3 3" xfId="3200"/>
    <cellStyle name="常规 2 4 8" xfId="3201"/>
    <cellStyle name="常规 2 3 4 3 2" xfId="3202"/>
    <cellStyle name="百分比 6 4" xfId="3203"/>
    <cellStyle name="常规 2 4 8 2" xfId="3204"/>
    <cellStyle name="百分比 6 4 2" xfId="3205"/>
    <cellStyle name="常规 2 4 9" xfId="3206"/>
    <cellStyle name="百分比 6 5" xfId="3207"/>
    <cellStyle name="百分比 7" xfId="3208"/>
    <cellStyle name="常规 2 5 6" xfId="3209"/>
    <cellStyle name="百分比 7 2" xfId="3210"/>
    <cellStyle name="百分比 7 2 2" xfId="3211"/>
    <cellStyle name="百分比 7 2 2 2" xfId="3212"/>
    <cellStyle name="百分比 7 2 2 2 2" xfId="3213"/>
    <cellStyle name="百分比 7 2 2 3" xfId="3214"/>
    <cellStyle name="百分比 7 2 3" xfId="3215"/>
    <cellStyle name="百分比 7 2 3 2" xfId="3216"/>
    <cellStyle name="百分比 7 3" xfId="3217"/>
    <cellStyle name="百分比 7 3 2" xfId="3218"/>
    <cellStyle name="百分比 7 3 2 2" xfId="3219"/>
    <cellStyle name="百分比 7 3 3" xfId="3220"/>
    <cellStyle name="百分比 7 4" xfId="3221"/>
    <cellStyle name="常规_2003年预计及2004年预算基金_Book2" xfId="3222"/>
    <cellStyle name="常规 2 3 4 4 2" xfId="3223"/>
    <cellStyle name="百分比 7 4 2" xfId="3224"/>
    <cellStyle name="百分比 7 5" xfId="3225"/>
    <cellStyle name="百分比 8" xfId="3226"/>
    <cellStyle name="标题 1 2 2 2" xfId="3227"/>
    <cellStyle name="标题 1 2 2 2 2" xfId="3228"/>
    <cellStyle name="计算 2 3 2" xfId="3229"/>
    <cellStyle name="标题 1 2 2 3" xfId="3230"/>
    <cellStyle name="标题 1 2 3" xfId="3231"/>
    <cellStyle name="标题 1 2 3 2" xfId="3232"/>
    <cellStyle name="计算 2 4 2" xfId="3233"/>
    <cellStyle name="标题 1 2 3 3" xfId="3234"/>
    <cellStyle name="计算 2 4 3" xfId="3235"/>
    <cellStyle name="常规 5 6 4 2" xfId="3236"/>
    <cellStyle name="标题 1 2 3 4" xfId="3237"/>
    <cellStyle name="标题 1 2 4 2" xfId="3238"/>
    <cellStyle name="常规 2 2 2 4 5" xfId="3239"/>
    <cellStyle name="标题 1 3 2 2" xfId="3240"/>
    <cellStyle name="标题 1 3 2 2 2" xfId="3241"/>
    <cellStyle name="计算 3 3 2" xfId="3242"/>
    <cellStyle name="标题 1 3 2 3" xfId="3243"/>
    <cellStyle name="标题 1 3 3" xfId="3244"/>
    <cellStyle name="标题 1 3 3 2" xfId="3245"/>
    <cellStyle name="好_F00DC810C49E00C2E0430A3413167AE0" xfId="3246"/>
    <cellStyle name="标题 1 4" xfId="3247"/>
    <cellStyle name="常规 12 2 5" xfId="3248"/>
    <cellStyle name="标题 1 4 2" xfId="3249"/>
    <cellStyle name="标题 1 4 3" xfId="3250"/>
    <cellStyle name="常规 2 4 5 2 2" xfId="3251"/>
    <cellStyle name="标题 1 5" xfId="3252"/>
    <cellStyle name="标题 1 5 3" xfId="3253"/>
    <cellStyle name="常规 2 4 5 3 2" xfId="3254"/>
    <cellStyle name="常规 4 2 2 2 2 2" xfId="3255"/>
    <cellStyle name="标题 1 6" xfId="3256"/>
    <cellStyle name="标题 1 6 2" xfId="3257"/>
    <cellStyle name="标题 1 7" xfId="3258"/>
    <cellStyle name="标题 10" xfId="3259"/>
    <cellStyle name="标题 2 2" xfId="3260"/>
    <cellStyle name="标题 2 2 2 2" xfId="3261"/>
    <cellStyle name="差_5.中央部门决算（草案)-1" xfId="3262"/>
    <cellStyle name="标题 2 2 2 2 2" xfId="3263"/>
    <cellStyle name="标题 2 2 2 3" xfId="3264"/>
    <cellStyle name="标题 2 2 3" xfId="3265"/>
    <cellStyle name="货币 2 6" xfId="3266"/>
    <cellStyle name="标题 2 2 3 2" xfId="3267"/>
    <cellStyle name="货币 2 7" xfId="3268"/>
    <cellStyle name="标题 2 2 3 3" xfId="3269"/>
    <cellStyle name="货币 2 8" xfId="3270"/>
    <cellStyle name="常规 4 2 2 4 4 2" xfId="3271"/>
    <cellStyle name="标题 2 2 3 4" xfId="3272"/>
    <cellStyle name="标题 2 3" xfId="3273"/>
    <cellStyle name="常规 2 3 2 4 5" xfId="3274"/>
    <cellStyle name="标题 2 3 2 2" xfId="3275"/>
    <cellStyle name="标题 2 3 2 2 2" xfId="3276"/>
    <cellStyle name="标题 2 3 2 3" xfId="3277"/>
    <cellStyle name="标题 2 3 3" xfId="3278"/>
    <cellStyle name="标题 2 3 3 2" xfId="3279"/>
    <cellStyle name="标题 2 3 4" xfId="3280"/>
    <cellStyle name="标题 2 4" xfId="3281"/>
    <cellStyle name="常规 13 2 5" xfId="3282"/>
    <cellStyle name="标题 2 4 2" xfId="3283"/>
    <cellStyle name="标题 2 5" xfId="3284"/>
    <cellStyle name="常规 4 2 2 2 3 2" xfId="3285"/>
    <cellStyle name="标题 2 6" xfId="3286"/>
    <cellStyle name="标题 2 6 2" xfId="3287"/>
    <cellStyle name="标题 2 7" xfId="3288"/>
    <cellStyle name="标题 3 2" xfId="3289"/>
    <cellStyle name="好 5" xfId="3290"/>
    <cellStyle name="标题 3 2 2" xfId="3291"/>
    <cellStyle name="后继超级链接 4" xfId="3292"/>
    <cellStyle name="好 5 2" xfId="3293"/>
    <cellStyle name="常规 57" xfId="3294"/>
    <cellStyle name="常规 62" xfId="3295"/>
    <cellStyle name="标题 3 2 2 2" xfId="3296"/>
    <cellStyle name="后继超级链接 5" xfId="3297"/>
    <cellStyle name="好 5 3" xfId="3298"/>
    <cellStyle name="常规 58" xfId="3299"/>
    <cellStyle name="常规 63" xfId="3300"/>
    <cellStyle name="标题 3 2 2 3" xfId="3301"/>
    <cellStyle name="好 6" xfId="3302"/>
    <cellStyle name="标题 3 2 3" xfId="3303"/>
    <cellStyle name="好 6 3" xfId="3304"/>
    <cellStyle name="标题 3 2 3 3" xfId="3305"/>
    <cellStyle name="标题 3 2 3 4" xfId="3306"/>
    <cellStyle name="好 7" xfId="3307"/>
    <cellStyle name="标题 3 2 4" xfId="3308"/>
    <cellStyle name="好 7 2" xfId="3309"/>
    <cellStyle name="标题 3 2 4 2" xfId="3310"/>
    <cellStyle name="好 8" xfId="3311"/>
    <cellStyle name="标题 3 2 5" xfId="3312"/>
    <cellStyle name="标题 3 3" xfId="3313"/>
    <cellStyle name="标题 3 3 2" xfId="3314"/>
    <cellStyle name="标题 3 3 3" xfId="3315"/>
    <cellStyle name="标题 3 3 4" xfId="3316"/>
    <cellStyle name="标题 3 4" xfId="3317"/>
    <cellStyle name="标题 3 4 2" xfId="3318"/>
    <cellStyle name="标题 3 5" xfId="3319"/>
    <cellStyle name="标题 3 5 2" xfId="3320"/>
    <cellStyle name="烹拳_laroux" xfId="3321"/>
    <cellStyle name="标题 3 5 3" xfId="3322"/>
    <cellStyle name="常规 4 2 2 2 4 2" xfId="3323"/>
    <cellStyle name="标题 3 6" xfId="3324"/>
    <cellStyle name="标题 3 6 2" xfId="3325"/>
    <cellStyle name="标题 3 7" xfId="3326"/>
    <cellStyle name="标题 3 8" xfId="3327"/>
    <cellStyle name="标题 4 2 2" xfId="3328"/>
    <cellStyle name="标题 4 2 2 2" xfId="3329"/>
    <cellStyle name="标题 4 2 2 2 2" xfId="3330"/>
    <cellStyle name="标题 4 2 2 3" xfId="3331"/>
    <cellStyle name="标题 4 2 3" xfId="3332"/>
    <cellStyle name="标题 4 2 3 2" xfId="3333"/>
    <cellStyle name="标题 4 2 3 2 2" xfId="3334"/>
    <cellStyle name="标题 4 2 3 3" xfId="3335"/>
    <cellStyle name="标题 4 2 4" xfId="3336"/>
    <cellStyle name="标题 4 2 4 2" xfId="3337"/>
    <cellStyle name="标题 4 2 5" xfId="3338"/>
    <cellStyle name="标题 4 2_2015财政决算公开" xfId="3339"/>
    <cellStyle name="标题 4 3" xfId="3340"/>
    <cellStyle name="标题 4 3 2" xfId="3341"/>
    <cellStyle name="好 2 2 2 3" xfId="3342"/>
    <cellStyle name="标题 4 3 2 2" xfId="3343"/>
    <cellStyle name="常规 4 2 6" xfId="3344"/>
    <cellStyle name="标题 4 3 2 2 2" xfId="3345"/>
    <cellStyle name="标题 4 3 2 3" xfId="3346"/>
    <cellStyle name="标题 4 3 3" xfId="3347"/>
    <cellStyle name="标题 4 3 3 2" xfId="3348"/>
    <cellStyle name="常规 2 2_2015财政决算公开" xfId="3349"/>
    <cellStyle name="标题 4 3 4" xfId="3350"/>
    <cellStyle name="标题 5 2 2" xfId="3351"/>
    <cellStyle name="常规 2 3 5" xfId="3352"/>
    <cellStyle name="标题 5 2 2 2" xfId="3353"/>
    <cellStyle name="常规 2 3 5 2" xfId="3354"/>
    <cellStyle name="标题 5 2 2 2 2" xfId="3355"/>
    <cellStyle name="常规 2 3 5 3" xfId="3356"/>
    <cellStyle name="标题 5 2 2 2 3" xfId="3357"/>
    <cellStyle name="标题 5 2 2 2_2015财政决算公开" xfId="3358"/>
    <cellStyle name="常规 2 3 3 4 2" xfId="3359"/>
    <cellStyle name="标题 5 2 2_2015财政决算公开" xfId="3360"/>
    <cellStyle name="标题 5 2 3" xfId="3361"/>
    <cellStyle name="常规 2 4 5" xfId="3362"/>
    <cellStyle name="标题 5 2 3 2" xfId="3363"/>
    <cellStyle name="常规 2 4 5 2" xfId="3364"/>
    <cellStyle name="标题 5 2 3 2 2" xfId="3365"/>
    <cellStyle name="标题 5 2 4" xfId="3366"/>
    <cellStyle name="标题 5 2 5" xfId="3367"/>
    <cellStyle name="标题 5 2 6" xfId="3368"/>
    <cellStyle name="标题 5 3" xfId="3369"/>
    <cellStyle name="标题 5 3 5" xfId="3370"/>
    <cellStyle name="链接单元格 6" xfId="3371"/>
    <cellStyle name="标题 5 3_2015财政决算公开" xfId="3372"/>
    <cellStyle name="标题 5_2015财政决算公开" xfId="3373"/>
    <cellStyle name="标题 6 2" xfId="3374"/>
    <cellStyle name="标题 7" xfId="3375"/>
    <cellStyle name="标题 7 2" xfId="3376"/>
    <cellStyle name="标题 9" xfId="3377"/>
    <cellStyle name="超级链接 2 2 2 2" xfId="3378"/>
    <cellStyle name="表标题" xfId="3379"/>
    <cellStyle name="常规_内15福建1_新 2" xfId="3380"/>
    <cellStyle name="表标题 2" xfId="3381"/>
    <cellStyle name="表标题 2 2" xfId="3382"/>
    <cellStyle name="表标题 2 2 2 2" xfId="3383"/>
    <cellStyle name="表标题 2 2 3" xfId="3384"/>
    <cellStyle name="表标题 2 3" xfId="3385"/>
    <cellStyle name="表标题 2 4" xfId="3386"/>
    <cellStyle name="表标题 3 2" xfId="3387"/>
    <cellStyle name="表标题 3 3" xfId="3388"/>
    <cellStyle name="表标题 4" xfId="3389"/>
    <cellStyle name="表标题 4 2" xfId="3390"/>
    <cellStyle name="解释性文本 5" xfId="3391"/>
    <cellStyle name="差 2" xfId="3392"/>
    <cellStyle name="解释性文本 5 2" xfId="3393"/>
    <cellStyle name="差 2 2" xfId="3394"/>
    <cellStyle name="差 2 4" xfId="3395"/>
    <cellStyle name="差 2 5" xfId="3396"/>
    <cellStyle name="差 2_2015财政决算公开" xfId="3397"/>
    <cellStyle name="解释性文本 6" xfId="3398"/>
    <cellStyle name="差 3" xfId="3399"/>
    <cellStyle name="差 3 3" xfId="3400"/>
    <cellStyle name="差 3 4" xfId="3401"/>
    <cellStyle name="差 3 5" xfId="3402"/>
    <cellStyle name="差 4 2" xfId="3403"/>
    <cellStyle name="差 4 3" xfId="3404"/>
    <cellStyle name="差 4 4" xfId="3405"/>
    <cellStyle name="差 5" xfId="3406"/>
    <cellStyle name="差 5 2" xfId="3407"/>
    <cellStyle name="差 5 2 2" xfId="3408"/>
    <cellStyle name="差 5 2 2 2" xfId="3409"/>
    <cellStyle name="差 5 3" xfId="3410"/>
    <cellStyle name="差 5 3 2" xfId="3411"/>
    <cellStyle name="差 5 4" xfId="3412"/>
    <cellStyle name="差 6" xfId="3413"/>
    <cellStyle name="差 6 2" xfId="3414"/>
    <cellStyle name="差 6 2 2" xfId="3415"/>
    <cellStyle name="差 6 3" xfId="3416"/>
    <cellStyle name="差_出版署2010年度中央部门决算草案" xfId="3417"/>
    <cellStyle name="差_司法部2010年度中央部门决算（草案）报" xfId="3418"/>
    <cellStyle name="常规 10 2" xfId="3419"/>
    <cellStyle name="常规 10 2 2" xfId="3420"/>
    <cellStyle name="常规 10 2 2 3" xfId="3421"/>
    <cellStyle name="常规 10 2 2_2015财政决算公开" xfId="3422"/>
    <cellStyle name="常规 10 2 3 2" xfId="3423"/>
    <cellStyle name="强调文字颜色 1 3 2 2 2" xfId="3424"/>
    <cellStyle name="常规 10 2 4" xfId="3425"/>
    <cellStyle name="常规 10 3 2 2" xfId="3426"/>
    <cellStyle name="常规 10 3 3" xfId="3427"/>
    <cellStyle name="货币 2 3 2 2" xfId="3428"/>
    <cellStyle name="常规 10 4" xfId="3429"/>
    <cellStyle name="货币 2 3 2 2 2" xfId="3430"/>
    <cellStyle name="常规 10 4 2" xfId="3431"/>
    <cellStyle name="汇总 3 3 2" xfId="3432"/>
    <cellStyle name="货币 2 3 2 3" xfId="3433"/>
    <cellStyle name="常规 10 5" xfId="3434"/>
    <cellStyle name="警告文本 3 3 2" xfId="3435"/>
    <cellStyle name="货币 2 3 2 4" xfId="3436"/>
    <cellStyle name="常规 10 6" xfId="3437"/>
    <cellStyle name="常规 2 4 2 2 3 2" xfId="3438"/>
    <cellStyle name="常规 10_2015财政决算公开" xfId="3439"/>
    <cellStyle name="常规 11" xfId="3440"/>
    <cellStyle name="常规 11 2 2 2 2" xfId="3441"/>
    <cellStyle name="货币 4 7 2" xfId="3442"/>
    <cellStyle name="常规 11 2 2 3" xfId="3443"/>
    <cellStyle name="常规 11_报 预算   行政政法处(1)" xfId="3444"/>
    <cellStyle name="好 4 2" xfId="3445"/>
    <cellStyle name="常规 12" xfId="3446"/>
    <cellStyle name="常规 12 2 2 2 2 2" xfId="3447"/>
    <cellStyle name="检查单元格 2 3 5" xfId="3448"/>
    <cellStyle name="常规 69" xfId="3449"/>
    <cellStyle name="常规 74" xfId="3450"/>
    <cellStyle name="常规 12 2 2 2_2015财政决算公开" xfId="3451"/>
    <cellStyle name="常规 12 2 2 3" xfId="3452"/>
    <cellStyle name="常规 12 2 2 3 2" xfId="3453"/>
    <cellStyle name="常规 12 2 2 4" xfId="3454"/>
    <cellStyle name="常规 12 2 2 5" xfId="3455"/>
    <cellStyle name="常规 12 2 3 3" xfId="3456"/>
    <cellStyle name="常规 12 2 3_2015财政决算公开" xfId="3457"/>
    <cellStyle name="常规 12 2 4 2" xfId="3458"/>
    <cellStyle name="常规 12 4 2 2" xfId="3459"/>
    <cellStyle name="常规 12 4 3" xfId="3460"/>
    <cellStyle name="常规 2 3 2 3 3" xfId="3461"/>
    <cellStyle name="常规 12 4_2015财政决算公开" xfId="3462"/>
    <cellStyle name="货币 2 3 4 5" xfId="3463"/>
    <cellStyle name="常规 12 7" xfId="3464"/>
    <cellStyle name="常规 12_2015财政决算公开" xfId="3465"/>
    <cellStyle name="好 4 3" xfId="3466"/>
    <cellStyle name="常规 13" xfId="3467"/>
    <cellStyle name="货币 2 2 9 2" xfId="3468"/>
    <cellStyle name="常规 13 2 2 3" xfId="3469"/>
    <cellStyle name="常规 2 2 2 2 3 2 2" xfId="3470"/>
    <cellStyle name="常规 13 2 2_2015财政决算公开" xfId="3471"/>
    <cellStyle name="常规 14 2" xfId="3472"/>
    <cellStyle name="常规 14 2 2" xfId="3473"/>
    <cellStyle name="常规 14 3" xfId="3474"/>
    <cellStyle name="常规 14 3 2" xfId="3475"/>
    <cellStyle name="货币 2 3 6 2" xfId="3476"/>
    <cellStyle name="常规 14 4" xfId="3477"/>
    <cellStyle name="常规 14 4 2" xfId="3478"/>
    <cellStyle name="常规 14_2015财政决算公开" xfId="3479"/>
    <cellStyle name="常规 2 3 2 2 5 2" xfId="3480"/>
    <cellStyle name="常规 15_2015财政决算公开" xfId="3481"/>
    <cellStyle name="常规 16_2015财政决算公开" xfId="3482"/>
    <cellStyle name="常规 17 2 2" xfId="3483"/>
    <cellStyle name="常规 22 2 2" xfId="3484"/>
    <cellStyle name="常规 19" xfId="3485"/>
    <cellStyle name="常规 24" xfId="3486"/>
    <cellStyle name="常规 19 2" xfId="3487"/>
    <cellStyle name="常规 24 2" xfId="3488"/>
    <cellStyle name="常规 19 2 2" xfId="3489"/>
    <cellStyle name="常规 24 2 2" xfId="3490"/>
    <cellStyle name="常规 3_收入总表2 2" xfId="3491"/>
    <cellStyle name="常规 19_2015财政决算公开" xfId="3492"/>
    <cellStyle name="常规 2" xfId="3493"/>
    <cellStyle name="货币 4 2 4 3 2" xfId="3494"/>
    <cellStyle name="常规 2 10" xfId="3495"/>
    <cellStyle name="常规 2 2 2 6 3" xfId="3496"/>
    <cellStyle name="常规 2 11" xfId="3497"/>
    <cellStyle name="常规 2 2 2 6 4" xfId="3498"/>
    <cellStyle name="常规 2 2 10" xfId="3499"/>
    <cellStyle name="常规 2 4 3 5" xfId="3500"/>
    <cellStyle name="输出 2 3 4" xfId="3501"/>
    <cellStyle name="常规 2 2 2" xfId="3502"/>
    <cellStyle name="常规 2 2 2 10" xfId="3503"/>
    <cellStyle name="常规 2 4 3 5 2" xfId="3504"/>
    <cellStyle name="常规 2 2 2 2" xfId="3505"/>
    <cellStyle name="常规 2 2 2 2 2 2 2" xfId="3506"/>
    <cellStyle name="常规 2 2 2 2 2 3" xfId="3507"/>
    <cellStyle name="常规 2 3 2 2 6" xfId="3508"/>
    <cellStyle name="常规 2 2 2 2 2 3 2" xfId="3509"/>
    <cellStyle name="常规 2 2 2 2 2 4 2" xfId="3510"/>
    <cellStyle name="常规 2 2 2 2 2 5" xfId="3511"/>
    <cellStyle name="常规 2 2 2 2 2_2015财政决算公开" xfId="3512"/>
    <cellStyle name="常规 2 2 2 2 3" xfId="3513"/>
    <cellStyle name="货币 2 2 9" xfId="3514"/>
    <cellStyle name="常规 2 2 2 2 3 2" xfId="3515"/>
    <cellStyle name="常规 2 2 2 2 3 3" xfId="3516"/>
    <cellStyle name="常规 2 2 2 2 3 3 2" xfId="3517"/>
    <cellStyle name="常规 2 2 2 2 3 4" xfId="3518"/>
    <cellStyle name="常规 2 2 2 2 4 2" xfId="3519"/>
    <cellStyle name="常规 2 2 2 2 4 2 2" xfId="3520"/>
    <cellStyle name="常规 2 2 2 2 4 3 2" xfId="3521"/>
    <cellStyle name="常规 2 2 2 2 4 4" xfId="3522"/>
    <cellStyle name="常规 2 2 2 2 4 4 2" xfId="3523"/>
    <cellStyle name="常规 2 2 2 2 4 5" xfId="3524"/>
    <cellStyle name="常规 2 2 2 2 6" xfId="3525"/>
    <cellStyle name="常规 2 2 2 2 7" xfId="3526"/>
    <cellStyle name="常规 2 2 2 2 8" xfId="3527"/>
    <cellStyle name="常规 2 2 2 3" xfId="3528"/>
    <cellStyle name="常规 2 2 2 3 2" xfId="3529"/>
    <cellStyle name="常规 2 2 2 3 2 2" xfId="3530"/>
    <cellStyle name="常规 2 2 2 3 3" xfId="3531"/>
    <cellStyle name="常规 2 2 2 3 3 2" xfId="3532"/>
    <cellStyle name="货币 4 5 2 2" xfId="3533"/>
    <cellStyle name="常规 2 2 2 3 4" xfId="3534"/>
    <cellStyle name="常规 2 2 2 3 4 2" xfId="3535"/>
    <cellStyle name="常规 2 2 2 3_2015财政决算公开" xfId="3536"/>
    <cellStyle name="货币 4 5 3 2" xfId="3537"/>
    <cellStyle name="常规 2 2 2 4 4" xfId="3538"/>
    <cellStyle name="常规 2 2 2 4 4 2" xfId="3539"/>
    <cellStyle name="输出 3 2 2 3" xfId="3540"/>
    <cellStyle name="常规 2 2 2 5 2 2" xfId="3541"/>
    <cellStyle name="货币 4 2 4 2 2" xfId="3542"/>
    <cellStyle name="常规 2 2 2 5 3" xfId="3543"/>
    <cellStyle name="常规 2 2 2 5 4" xfId="3544"/>
    <cellStyle name="常规 2 2 2 6 2" xfId="3545"/>
    <cellStyle name="常规 2 2 2 6 2 2" xfId="3546"/>
    <cellStyle name="常规 2 2 2 6 3 2" xfId="3547"/>
    <cellStyle name="常规 2 2 2 6 4 2" xfId="3548"/>
    <cellStyle name="常规 3 2 2 3" xfId="3549"/>
    <cellStyle name="常规 2 2 2 6 5" xfId="3550"/>
    <cellStyle name="常规 2 2 2 6_2015财政决算公开" xfId="3551"/>
    <cellStyle name="货币 3 4 3" xfId="3552"/>
    <cellStyle name="常规 2 2 2 7 2" xfId="3553"/>
    <cellStyle name="常规 2 4 3 6" xfId="3554"/>
    <cellStyle name="常规 2 2 3 4 2 2" xfId="3555"/>
    <cellStyle name="输出 2 3 5" xfId="3556"/>
    <cellStyle name="常规 2 2 3" xfId="3557"/>
    <cellStyle name="常规 2 2 3 2" xfId="3558"/>
    <cellStyle name="常规 2 2 3 2 2" xfId="3559"/>
    <cellStyle name="常规 2 2 3 2 3" xfId="3560"/>
    <cellStyle name="常规 2 2 3 2 3 2" xfId="3561"/>
    <cellStyle name="常规 2 2 3 2 4 2" xfId="3562"/>
    <cellStyle name="常规 2 2 3 3" xfId="3563"/>
    <cellStyle name="常规 2 2 3 3 2" xfId="3564"/>
    <cellStyle name="常规 2 3 3 6" xfId="3565"/>
    <cellStyle name="常规 2 2 3 3 2 2" xfId="3566"/>
    <cellStyle name="常规 2 2 3 3 3" xfId="3567"/>
    <cellStyle name="常规 2 3 4 6" xfId="3568"/>
    <cellStyle name="常规 2 2 3 3 3 2" xfId="3569"/>
    <cellStyle name="货币 4 6 2 2" xfId="3570"/>
    <cellStyle name="常规 2 2 3 3 4" xfId="3571"/>
    <cellStyle name="常规 2 2 3 4 3" xfId="3572"/>
    <cellStyle name="常规 2 4 4 6" xfId="3573"/>
    <cellStyle name="常规 2 3 3" xfId="3574"/>
    <cellStyle name="常规 2 2 3 4 3 2" xfId="3575"/>
    <cellStyle name="常规 2 2 3 5 2" xfId="3576"/>
    <cellStyle name="常规 2 2 3 6 2" xfId="3577"/>
    <cellStyle name="常规 2 2 3 7" xfId="3578"/>
    <cellStyle name="常规 2 4 3 7" xfId="3579"/>
    <cellStyle name="常规 2 2 4" xfId="3580"/>
    <cellStyle name="常规 2 2 4 2" xfId="3581"/>
    <cellStyle name="常规 2 2 4 2 2" xfId="3582"/>
    <cellStyle name="常规 2 2 4 3" xfId="3583"/>
    <cellStyle name="常规 2 2 4 3 2" xfId="3584"/>
    <cellStyle name="常规 2 2 4 4 2" xfId="3585"/>
    <cellStyle name="常规 2 2 4 5" xfId="3586"/>
    <cellStyle name="常规 2 2 5" xfId="3587"/>
    <cellStyle name="常规 2 2 5 2" xfId="3588"/>
    <cellStyle name="常规 2 2 5 2 2" xfId="3589"/>
    <cellStyle name="常规 2 2 5 3" xfId="3590"/>
    <cellStyle name="常规 2 2 5 3 2" xfId="3591"/>
    <cellStyle name="常规 2 2 5 4" xfId="3592"/>
    <cellStyle name="常规 2 2 5 4 2" xfId="3593"/>
    <cellStyle name="常规 2 2 5 5" xfId="3594"/>
    <cellStyle name="汇总 4 2" xfId="3595"/>
    <cellStyle name="常规 2 2 7 3 2" xfId="3596"/>
    <cellStyle name="常规 2 2 9 2" xfId="3597"/>
    <cellStyle name="常规 2 3 11" xfId="3598"/>
    <cellStyle name="常规 2 4 4 5" xfId="3599"/>
    <cellStyle name="常规 2 3 2" xfId="3600"/>
    <cellStyle name="常规 2 3 2 2" xfId="3601"/>
    <cellStyle name="常规 2 3 2 2 2" xfId="3602"/>
    <cellStyle name="常规 2 3 2 2 2 2" xfId="3603"/>
    <cellStyle name="常规 2 3 2 2 3" xfId="3604"/>
    <cellStyle name="常规 2 3 2 2 3 2" xfId="3605"/>
    <cellStyle name="常规 2 3 2 2 4 2" xfId="3606"/>
    <cellStyle name="常规 2 3 2 2 7" xfId="3607"/>
    <cellStyle name="常规 2 3 2 3" xfId="3608"/>
    <cellStyle name="常规_本级" xfId="3609"/>
    <cellStyle name="常规 2 3 2 3 2" xfId="3610"/>
    <cellStyle name="常规 2 3 2 3 2 2" xfId="3611"/>
    <cellStyle name="常规 2 3 2 3 4" xfId="3612"/>
    <cellStyle name="常规 2 3 2 4 2 2" xfId="3613"/>
    <cellStyle name="常规 2 3 2 4 3" xfId="3614"/>
    <cellStyle name="常规 2 3 2 4 3 2" xfId="3615"/>
    <cellStyle name="常规 2 3 2 4 4" xfId="3616"/>
    <cellStyle name="常规 2 3 2 4 4 2" xfId="3617"/>
    <cellStyle name="常规 2 3 2 5 2" xfId="3618"/>
    <cellStyle name="常规 2 3 2 6" xfId="3619"/>
    <cellStyle name="常规 2 3 2 6 2" xfId="3620"/>
    <cellStyle name="常规 2 3 2 7" xfId="3621"/>
    <cellStyle name="常规 2 3 2 7 2" xfId="3622"/>
    <cellStyle name="常规 2 3 2 8" xfId="3623"/>
    <cellStyle name="常规 2 3 3 2 2" xfId="3624"/>
    <cellStyle name="常规 2 3 3 3" xfId="3625"/>
    <cellStyle name="常规 2 3 3 3 2" xfId="3626"/>
    <cellStyle name="常规 2 3 3 5" xfId="3627"/>
    <cellStyle name="常规 2 3 3 5 2" xfId="3628"/>
    <cellStyle name="常规 2 3 3 7" xfId="3629"/>
    <cellStyle name="常规 2 3 4" xfId="3630"/>
    <cellStyle name="常规 2 3 4 2" xfId="3631"/>
    <cellStyle name="常规 2 3 4 3" xfId="3632"/>
    <cellStyle name="常规 2 3 4 4" xfId="3633"/>
    <cellStyle name="常规 2 3 4 5" xfId="3634"/>
    <cellStyle name="常规 2 3 5 4" xfId="3635"/>
    <cellStyle name="常规 2 4" xfId="3636"/>
    <cellStyle name="常规 2 4 10 2" xfId="3637"/>
    <cellStyle name="常规 2 4 11" xfId="3638"/>
    <cellStyle name="常规 2 4 2" xfId="3639"/>
    <cellStyle name="常规 2 4 2 2" xfId="3640"/>
    <cellStyle name="常规 2 4 2 2 2" xfId="3641"/>
    <cellStyle name="常规 2 4 2 2 2 2" xfId="3642"/>
    <cellStyle name="常规 2 4 2 2 3" xfId="3643"/>
    <cellStyle name="常规 2 4 2 2 4" xfId="3644"/>
    <cellStyle name="常规 2 4 2 2 5 2" xfId="3645"/>
    <cellStyle name="常规 2 4 2 2 6" xfId="3646"/>
    <cellStyle name="常规 2 4 2 2 7" xfId="3647"/>
    <cellStyle name="常规 2 4 2 3" xfId="3648"/>
    <cellStyle name="输出 2 2 2 2 2" xfId="3649"/>
    <cellStyle name="常规 7 2 3 3" xfId="3650"/>
    <cellStyle name="常规 2 4 2 3 2 2" xfId="3651"/>
    <cellStyle name="常规 2 4 2 3 3 2" xfId="3652"/>
    <cellStyle name="常规 2 4 2 3 4" xfId="3653"/>
    <cellStyle name="常规 2 4 2 3 5" xfId="3654"/>
    <cellStyle name="常规 2 4 2 6" xfId="3655"/>
    <cellStyle name="常规 2 4 2 7" xfId="3656"/>
    <cellStyle name="常规 2 4 3 2 2" xfId="3657"/>
    <cellStyle name="常规 2 4 3 3" xfId="3658"/>
    <cellStyle name="常规 2 4 3 3 2" xfId="3659"/>
    <cellStyle name="常规 2 4 3 4 2" xfId="3660"/>
    <cellStyle name="常规 2 4 4 2" xfId="3661"/>
    <cellStyle name="常规 2 4 4 2 2" xfId="3662"/>
    <cellStyle name="常规 2 4 4 3" xfId="3663"/>
    <cellStyle name="常规 2 4 4 3 2" xfId="3664"/>
    <cellStyle name="常规 2 4 4 4" xfId="3665"/>
    <cellStyle name="常规 2 4 4 4 2" xfId="3666"/>
    <cellStyle name="常规 2 4 5 3" xfId="3667"/>
    <cellStyle name="常规 2 4 5 4" xfId="3668"/>
    <cellStyle name="检查单元格 7" xfId="3669"/>
    <cellStyle name="小数 5" xfId="3670"/>
    <cellStyle name="常规 2 5 2 3" xfId="3671"/>
    <cellStyle name="检查单元格 9" xfId="3672"/>
    <cellStyle name="常规 2 5 2 5" xfId="3673"/>
    <cellStyle name="常规 2 5 3 2" xfId="3674"/>
    <cellStyle name="常规 2 5 3 3" xfId="3675"/>
    <cellStyle name="常规 2 5 4 2" xfId="3676"/>
    <cellStyle name="常规 2 5 4 3" xfId="3677"/>
    <cellStyle name="常规 2 6" xfId="3678"/>
    <cellStyle name="常规 2 6 2" xfId="3679"/>
    <cellStyle name="常规 2 6 2 2" xfId="3680"/>
    <cellStyle name="货币 2 2 3 3 2" xfId="3681"/>
    <cellStyle name="常规 2 6 4" xfId="3682"/>
    <cellStyle name="常规 2 7" xfId="3683"/>
    <cellStyle name="常规 2 7 3" xfId="3684"/>
    <cellStyle name="输入 2" xfId="3685"/>
    <cellStyle name="常规 2 8" xfId="3686"/>
    <cellStyle name="输入 2 2" xfId="3687"/>
    <cellStyle name="常规 2 8 2" xfId="3688"/>
    <cellStyle name="常规 27 2 2" xfId="3689"/>
    <cellStyle name="常规 27 3" xfId="3690"/>
    <cellStyle name="常规 29" xfId="3691"/>
    <cellStyle name="常规 34" xfId="3692"/>
    <cellStyle name="常规 29 2" xfId="3693"/>
    <cellStyle name="常规 3" xfId="3694"/>
    <cellStyle name="常规 3 10" xfId="3695"/>
    <cellStyle name="常规 3 11" xfId="3696"/>
    <cellStyle name="常规 3 2" xfId="3697"/>
    <cellStyle name="常规 3 2 2 2" xfId="3698"/>
    <cellStyle name="常规 3 2 2 2 2" xfId="3699"/>
    <cellStyle name="常规 3 2 2 3 2" xfId="3700"/>
    <cellStyle name="常规 3 2 2 6" xfId="3701"/>
    <cellStyle name="常规 3 2 2 6 2" xfId="3702"/>
    <cellStyle name="常规 3 2 3 2" xfId="3703"/>
    <cellStyle name="常规 3 2 3 3" xfId="3704"/>
    <cellStyle name="常规 3 2 4" xfId="3705"/>
    <cellStyle name="常规 3 2 4 3" xfId="3706"/>
    <cellStyle name="常规 3 2 4 3 2" xfId="3707"/>
    <cellStyle name="常规 3 2 4 4" xfId="3708"/>
    <cellStyle name="常规 3 2 4 4 2" xfId="3709"/>
    <cellStyle name="常规 3 3" xfId="3710"/>
    <cellStyle name="常规 3 3 2" xfId="3711"/>
    <cellStyle name="常规 3 3 3" xfId="3712"/>
    <cellStyle name="好 3 2 2 2" xfId="3713"/>
    <cellStyle name="常规 3 3 4" xfId="3714"/>
    <cellStyle name="汇总 2 3 4" xfId="3715"/>
    <cellStyle name="货币 2 2 2 5" xfId="3716"/>
    <cellStyle name="常规 3 4 2 2" xfId="3717"/>
    <cellStyle name="货币 2 2 3 5" xfId="3718"/>
    <cellStyle name="常规 3 4 3 2" xfId="3719"/>
    <cellStyle name="好 3 2 3 2" xfId="3720"/>
    <cellStyle name="常规 3 4 4" xfId="3721"/>
    <cellStyle name="常规 3 5" xfId="3722"/>
    <cellStyle name="常规 3 5 3" xfId="3723"/>
    <cellStyle name="常规 3 5 3 2" xfId="3724"/>
    <cellStyle name="货币 2 2 4 2 2" xfId="3725"/>
    <cellStyle name="常规 3 5 4" xfId="3726"/>
    <cellStyle name="常规 3 6 2 2" xfId="3727"/>
    <cellStyle name="常规 3 6 3" xfId="3728"/>
    <cellStyle name="常规 3 6 3 2" xfId="3729"/>
    <cellStyle name="货币 2 2 4 3 2" xfId="3730"/>
    <cellStyle name="常规 3 6 4" xfId="3731"/>
    <cellStyle name="常规 3 6 5" xfId="3732"/>
    <cellStyle name="常规 3 7" xfId="3733"/>
    <cellStyle name="常规 3 7 2" xfId="3734"/>
    <cellStyle name="常规 3 7 2 2" xfId="3735"/>
    <cellStyle name="常规 3 7 3 2" xfId="3736"/>
    <cellStyle name="货币 2 2 4 4 2" xfId="3737"/>
    <cellStyle name="常规 3 7 4" xfId="3738"/>
    <cellStyle name="好 2 2 2 2 2" xfId="3739"/>
    <cellStyle name="常规 3 8" xfId="3740"/>
    <cellStyle name="常规 3 8 2" xfId="3741"/>
    <cellStyle name="常规 3 9 2" xfId="3742"/>
    <cellStyle name="常规 3_收入总表2" xfId="3743"/>
    <cellStyle name="常规 4" xfId="3744"/>
    <cellStyle name="常规 4 2" xfId="3745"/>
    <cellStyle name="常规 4 2 10" xfId="3746"/>
    <cellStyle name="常规 4 2 11" xfId="3747"/>
    <cellStyle name="常规 4 4" xfId="3748"/>
    <cellStyle name="常规 4 2 2" xfId="3749"/>
    <cellStyle name="常规 6 4" xfId="3750"/>
    <cellStyle name="常规 4 4 2" xfId="3751"/>
    <cellStyle name="常规 4 2 2 2" xfId="3752"/>
    <cellStyle name="货币 3 2 2 5" xfId="3753"/>
    <cellStyle name="常规 6 4 2" xfId="3754"/>
    <cellStyle name="常规 4 2 2 2 2" xfId="3755"/>
    <cellStyle name="常规 6 4 3" xfId="3756"/>
    <cellStyle name="常规 4 2 2 2 3" xfId="3757"/>
    <cellStyle name="常规 4 2 2 2 5" xfId="3758"/>
    <cellStyle name="常规 4 2 2 2 6" xfId="3759"/>
    <cellStyle name="霓付 [0]_laroux" xfId="3760"/>
    <cellStyle name="警告文本 2" xfId="3761"/>
    <cellStyle name="常规 4 2 2 3 2" xfId="3762"/>
    <cellStyle name="警告文本 3" xfId="3763"/>
    <cellStyle name="常规 4 2 2 3 3" xfId="3764"/>
    <cellStyle name="警告文本 3 2" xfId="3765"/>
    <cellStyle name="常规 4 2 2 3 3 2" xfId="3766"/>
    <cellStyle name="警告文本 4" xfId="3767"/>
    <cellStyle name="常规 4 2 2 3 4" xfId="3768"/>
    <cellStyle name="常规 4 2 2 4 3 2" xfId="3769"/>
    <cellStyle name="常规 4 2 2 4 4" xfId="3770"/>
    <cellStyle name="常规 4 2 2 4 5" xfId="3771"/>
    <cellStyle name="常规 4 2 2 6 2" xfId="3772"/>
    <cellStyle name="常规 4 2 2 7 2" xfId="3773"/>
    <cellStyle name="常规 4 5" xfId="3774"/>
    <cellStyle name="常规 4 2 3" xfId="3775"/>
    <cellStyle name="常规 7 4" xfId="3776"/>
    <cellStyle name="常规 4 5 2" xfId="3777"/>
    <cellStyle name="常规 4 2 3 2" xfId="3778"/>
    <cellStyle name="常规 7 5" xfId="3779"/>
    <cellStyle name="常规 4 5 3" xfId="3780"/>
    <cellStyle name="常规 4 2 3 3" xfId="3781"/>
    <cellStyle name="常规 4 6" xfId="3782"/>
    <cellStyle name="常规 4 2 4" xfId="3783"/>
    <cellStyle name="常规 8 5" xfId="3784"/>
    <cellStyle name="常规 4 6 3" xfId="3785"/>
    <cellStyle name="常规 4 2 4 3" xfId="3786"/>
    <cellStyle name="常规 4 2 4 3 2" xfId="3787"/>
    <cellStyle name="常规 4 2 4 4 2" xfId="3788"/>
    <cellStyle name="常规 4 2 4 5" xfId="3789"/>
    <cellStyle name="常规 4 7" xfId="3790"/>
    <cellStyle name="常规 4 2 5" xfId="3791"/>
    <cellStyle name="常规 4 2 8" xfId="3792"/>
    <cellStyle name="常规 4 3" xfId="3793"/>
    <cellStyle name="常规 5 4 2" xfId="3794"/>
    <cellStyle name="常规 4 3 2 2" xfId="3795"/>
    <cellStyle name="常规 5 4 3" xfId="3796"/>
    <cellStyle name="常规 4 3 2 3" xfId="3797"/>
    <cellStyle name="常规 5 5" xfId="3798"/>
    <cellStyle name="常规 4 3 3" xfId="3799"/>
    <cellStyle name="常规 5 5 2" xfId="3800"/>
    <cellStyle name="常规 4 3 3 2" xfId="3801"/>
    <cellStyle name="常规 45 2" xfId="3802"/>
    <cellStyle name="常规 50 2" xfId="3803"/>
    <cellStyle name="常规 46" xfId="3804"/>
    <cellStyle name="常规 51" xfId="3805"/>
    <cellStyle name="常规 47" xfId="3806"/>
    <cellStyle name="常规 52" xfId="3807"/>
    <cellStyle name="常规 48 2" xfId="3808"/>
    <cellStyle name="常规 49 2" xfId="3809"/>
    <cellStyle name="常规 5" xfId="3810"/>
    <cellStyle name="常规 5 10" xfId="3811"/>
    <cellStyle name="常规 5 2" xfId="3812"/>
    <cellStyle name="常规 5 2 2" xfId="3813"/>
    <cellStyle name="常规 5 2 2 2" xfId="3814"/>
    <cellStyle name="常规 5 2 2 3" xfId="3815"/>
    <cellStyle name="常规 5 2 3" xfId="3816"/>
    <cellStyle name="常规 5 2 3 2" xfId="3817"/>
    <cellStyle name="常规 5 2 3 3" xfId="3818"/>
    <cellStyle name="常规 5 2 3 5" xfId="3819"/>
    <cellStyle name="常规 5 2 4" xfId="3820"/>
    <cellStyle name="常规 5 2 4 2" xfId="3821"/>
    <cellStyle name="常规 5 2 4 3" xfId="3822"/>
    <cellStyle name="常规 5 2 4 3 2" xfId="3823"/>
    <cellStyle name="检查单元格 2 2" xfId="3824"/>
    <cellStyle name="常规 5 2 4 4 2" xfId="3825"/>
    <cellStyle name="强调文字颜色 5 3 2 3 2" xfId="3826"/>
    <cellStyle name="检查单元格 3" xfId="3827"/>
    <cellStyle name="常规 5 2 4 5" xfId="3828"/>
    <cellStyle name="常规 5 2 5" xfId="3829"/>
    <cellStyle name="常规 5 2 5 2" xfId="3830"/>
    <cellStyle name="常规 5 2 6" xfId="3831"/>
    <cellStyle name="常规 5 2 6 2" xfId="3832"/>
    <cellStyle name="常规 5 2 7" xfId="3833"/>
    <cellStyle name="常规 5 2 7 2" xfId="3834"/>
    <cellStyle name="常规 5 2 8" xfId="3835"/>
    <cellStyle name="常规 5 3" xfId="3836"/>
    <cellStyle name="常规 5 3 2" xfId="3837"/>
    <cellStyle name="常规 5 3 2 2" xfId="3838"/>
    <cellStyle name="常规 5 3 3" xfId="3839"/>
    <cellStyle name="常规 5 3 3 2" xfId="3840"/>
    <cellStyle name="货币 4 2 2 5" xfId="3841"/>
    <cellStyle name="常规 5 4 2 2" xfId="3842"/>
    <cellStyle name="常规 5 4 3 2" xfId="3843"/>
    <cellStyle name="常规 5 4 6" xfId="3844"/>
    <cellStyle name="常规 5 5 3" xfId="3845"/>
    <cellStyle name="常规 5 5 3 2" xfId="3846"/>
    <cellStyle name="货币 2 2 6 3 2" xfId="3847"/>
    <cellStyle name="常规 5 6 4" xfId="3848"/>
    <cellStyle name="常规 5 6 5" xfId="3849"/>
    <cellStyle name="好_全国友协2010年度中央部门决算（草案）" xfId="3850"/>
    <cellStyle name="千位分隔 4 2 3 2 2" xfId="3851"/>
    <cellStyle name="常规 5 8 2" xfId="3852"/>
    <cellStyle name="千位分隔 4 2 3 3 2" xfId="3853"/>
    <cellStyle name="常规 5 9 2" xfId="3854"/>
    <cellStyle name="后继超级链接 2" xfId="3855"/>
    <cellStyle name="常规 55" xfId="3856"/>
    <cellStyle name="常规 60" xfId="3857"/>
    <cellStyle name="后继超级链接 3" xfId="3858"/>
    <cellStyle name="常规 56" xfId="3859"/>
    <cellStyle name="常规 61" xfId="3860"/>
    <cellStyle name="好 5 4" xfId="3861"/>
    <cellStyle name="常规 59" xfId="3862"/>
    <cellStyle name="常规 64" xfId="3863"/>
    <cellStyle name="常规 6" xfId="3864"/>
    <cellStyle name="常规 6 2" xfId="3865"/>
    <cellStyle name="常规 6 2 2" xfId="3866"/>
    <cellStyle name="常规 6 2 2 2" xfId="3867"/>
    <cellStyle name="千位分隔 4 4 4" xfId="3868"/>
    <cellStyle name="常规 6 2 2 2 2" xfId="3869"/>
    <cellStyle name="常规 6 2 2 3" xfId="3870"/>
    <cellStyle name="常规 6 2 3" xfId="3871"/>
    <cellStyle name="常规 6 2 3 2" xfId="3872"/>
    <cellStyle name="常规 6 2 3 3" xfId="3873"/>
    <cellStyle name="常规 6 2 4" xfId="3874"/>
    <cellStyle name="常规 6 2 5" xfId="3875"/>
    <cellStyle name="常规 6 3" xfId="3876"/>
    <cellStyle name="常规 6 3 2" xfId="3877"/>
    <cellStyle name="常规 6 3 2 2" xfId="3878"/>
    <cellStyle name="常规 7" xfId="3879"/>
    <cellStyle name="常规 7 2" xfId="3880"/>
    <cellStyle name="常规 8" xfId="3881"/>
    <cellStyle name="链接单元格 7" xfId="3882"/>
    <cellStyle name="常规 8 2" xfId="3883"/>
    <cellStyle name="常规 8 2 2 3" xfId="3884"/>
    <cellStyle name="货币 2 7 4 2" xfId="3885"/>
    <cellStyle name="常规 8 2 3 2" xfId="3886"/>
    <cellStyle name="货币 2 7 5" xfId="3887"/>
    <cellStyle name="常规 8 2 4" xfId="3888"/>
    <cellStyle name="常规 8 2 5" xfId="3889"/>
    <cellStyle name="常规 8 3 2 2" xfId="3890"/>
    <cellStyle name="计算 3 4" xfId="3891"/>
    <cellStyle name="常规 9" xfId="3892"/>
    <cellStyle name="常规_2002年全省财政基金预算收入计划表 2 2 2" xfId="3893"/>
    <cellStyle name="常规_2006年预算表" xfId="3894"/>
    <cellStyle name="常规_2007年云南省向人大报送政府收支预算表格式编制过程表" xfId="3895"/>
    <cellStyle name="常规_B12福建省6月决算 2" xfId="3896"/>
    <cellStyle name="常规_省级基金表样 2" xfId="3897"/>
    <cellStyle name="超级链接 2" xfId="3898"/>
    <cellStyle name="超级链接 2 2" xfId="3899"/>
    <cellStyle name="超级链接 2 2 2" xfId="3900"/>
    <cellStyle name="超级链接 2 2 3" xfId="3901"/>
    <cellStyle name="超级链接 2 3" xfId="3902"/>
    <cellStyle name="超级链接 2 3 2" xfId="3903"/>
    <cellStyle name="超级链接 3" xfId="3904"/>
    <cellStyle name="超级链接 3 2" xfId="3905"/>
    <cellStyle name="超级链接 3 2 2" xfId="3906"/>
    <cellStyle name="超级链接 3 3" xfId="3907"/>
    <cellStyle name="好 2 2" xfId="3908"/>
    <cellStyle name="好 2 2 2" xfId="3909"/>
    <cellStyle name="好 2 2 3" xfId="3910"/>
    <cellStyle name="好 2 2 3 2" xfId="3911"/>
    <cellStyle name="好 2 2 4" xfId="3912"/>
    <cellStyle name="好 3" xfId="3913"/>
    <cellStyle name="好 3 2" xfId="3914"/>
    <cellStyle name="好 3 2 2" xfId="3915"/>
    <cellStyle name="好 3 2 3" xfId="3916"/>
    <cellStyle name="链接单元格 2 3 2" xfId="3917"/>
    <cellStyle name="货币 2 2 4 2" xfId="3918"/>
    <cellStyle name="好 3 2 4" xfId="3919"/>
    <cellStyle name="好_5.中央部门决算（草案)-1" xfId="3920"/>
    <cellStyle name="后继超级链接 2 2" xfId="3921"/>
    <cellStyle name="后继超级链接 2 2 2" xfId="3922"/>
    <cellStyle name="后继超级链接 2 2 2 2" xfId="3923"/>
    <cellStyle name="后继超级链接 2 2 3" xfId="3924"/>
    <cellStyle name="后继超级链接 2 3 2" xfId="3925"/>
    <cellStyle name="后继超级链接 2 4" xfId="3926"/>
    <cellStyle name="货币 2 4 2 2" xfId="3927"/>
    <cellStyle name="汇总 2" xfId="3928"/>
    <cellStyle name="汇总 2 2" xfId="3929"/>
    <cellStyle name="汇总 2 2 2" xfId="3930"/>
    <cellStyle name="汇总 2 3" xfId="3931"/>
    <cellStyle name="汇总 2 3 2" xfId="3932"/>
    <cellStyle name="货币 2 2 2 3" xfId="3933"/>
    <cellStyle name="警告文本 2 3 2" xfId="3934"/>
    <cellStyle name="汇总 2 3 3" xfId="3935"/>
    <cellStyle name="货币 2 2 2 4" xfId="3936"/>
    <cellStyle name="汇总 3 2 2" xfId="3937"/>
    <cellStyle name="警告文本 3 2 2" xfId="3938"/>
    <cellStyle name="汇总 3 2 3" xfId="3939"/>
    <cellStyle name="汇总 3 3" xfId="3940"/>
    <cellStyle name="汇总 4 2 2" xfId="3941"/>
    <cellStyle name="货币 2 10" xfId="3942"/>
    <cellStyle name="货币 2 2" xfId="3943"/>
    <cellStyle name="货币 2 2 2 2" xfId="3944"/>
    <cellStyle name="货币 2 2 2 2 2" xfId="3945"/>
    <cellStyle name="货币 2 2 2 2 2 2" xfId="3946"/>
    <cellStyle name="货币 2 2 2 2 3" xfId="3947"/>
    <cellStyle name="货币 2 2 2 2 3 2" xfId="3948"/>
    <cellStyle name="货币 2 2 2 2 4" xfId="3949"/>
    <cellStyle name="货币 2 2 2 2 4 2" xfId="3950"/>
    <cellStyle name="货币 2 2 2 2 5" xfId="3951"/>
    <cellStyle name="货币 2 2 2 3 2 2" xfId="3952"/>
    <cellStyle name="货币 2 2 2 3 3" xfId="3953"/>
    <cellStyle name="货币 2 2 2 3 3 2" xfId="3954"/>
    <cellStyle name="货币 2 2 2 3 4" xfId="3955"/>
    <cellStyle name="货币 2 2 2 4 2" xfId="3956"/>
    <cellStyle name="货币 2 2 2 4 3" xfId="3957"/>
    <cellStyle name="货币 2 2 2 4 3 2" xfId="3958"/>
    <cellStyle name="货币 2 2 2 4 4 2" xfId="3959"/>
    <cellStyle name="货币 2 2 2 5 2" xfId="3960"/>
    <cellStyle name="货币 2 2 2 6" xfId="3961"/>
    <cellStyle name="货币 2 2 2 6 2" xfId="3962"/>
    <cellStyle name="链接单元格 2 2" xfId="3963"/>
    <cellStyle name="货币 2 2 3" xfId="3964"/>
    <cellStyle name="链接单元格 2 2 2" xfId="3965"/>
    <cellStyle name="货币 2 2 3 2" xfId="3966"/>
    <cellStyle name="货币 2 2 3 4 2" xfId="3967"/>
    <cellStyle name="链接单元格 2 3" xfId="3968"/>
    <cellStyle name="货币 2 2 4" xfId="3969"/>
    <cellStyle name="货币 2 2 4 3" xfId="3970"/>
    <cellStyle name="货币 2 2 4 5" xfId="3971"/>
    <cellStyle name="链接单元格 2 4" xfId="3972"/>
    <cellStyle name="货币 2 2 5" xfId="3973"/>
    <cellStyle name="货币 2 2 6" xfId="3974"/>
    <cellStyle name="货币 2 2 6 4" xfId="3975"/>
    <cellStyle name="货币 2 2 6 4 2" xfId="3976"/>
    <cellStyle name="货币 2 2 8" xfId="3977"/>
    <cellStyle name="货币 2 3 2" xfId="3978"/>
    <cellStyle name="货币 2 3 2 4 2" xfId="3979"/>
    <cellStyle name="链接单元格 3 3" xfId="3980"/>
    <cellStyle name="货币 2 3 4" xfId="3981"/>
    <cellStyle name="链接单元格 3 4" xfId="3982"/>
    <cellStyle name="货币 2 3 5" xfId="3983"/>
    <cellStyle name="货币 2 3 7" xfId="3984"/>
    <cellStyle name="货币 2 3 8" xfId="3985"/>
    <cellStyle name="货币 2 4" xfId="3986"/>
    <cellStyle name="货币 2 4 2" xfId="3987"/>
    <cellStyle name="链接单元格 4 2" xfId="3988"/>
    <cellStyle name="货币 2 4 3" xfId="3989"/>
    <cellStyle name="链接单元格 4 3" xfId="3990"/>
    <cellStyle name="货币 2 4 4" xfId="3991"/>
    <cellStyle name="货币 2 4 5" xfId="3992"/>
    <cellStyle name="货币 2 5" xfId="3993"/>
    <cellStyle name="货币 2 5 2" xfId="3994"/>
    <cellStyle name="货币 2 5 2 2" xfId="3995"/>
    <cellStyle name="链接单元格 5 2" xfId="3996"/>
    <cellStyle name="货币 2 5 3" xfId="3997"/>
    <cellStyle name="链接单元格 5 3" xfId="3998"/>
    <cellStyle name="货币 2 5 4" xfId="3999"/>
    <cellStyle name="货币 2 5 4 2" xfId="4000"/>
    <cellStyle name="货币 2 5 5" xfId="4001"/>
    <cellStyle name="货币 2 6 2 2" xfId="4002"/>
    <cellStyle name="货币 2 6 3 2" xfId="4003"/>
    <cellStyle name="货币 2 6 4" xfId="4004"/>
    <cellStyle name="计算 2 3 2 2 2" xfId="4005"/>
    <cellStyle name="货币 2 9" xfId="4006"/>
    <cellStyle name="检查单元格 4 3" xfId="4007"/>
    <cellStyle name="货币 3 10" xfId="4008"/>
    <cellStyle name="货币 3 2" xfId="4009"/>
    <cellStyle name="输入 2 5" xfId="4010"/>
    <cellStyle name="货币 3 2 2" xfId="4011"/>
    <cellStyle name="货币 3 2 2 2" xfId="4012"/>
    <cellStyle name="货币 3 2 2 2 2" xfId="4013"/>
    <cellStyle name="货币 3 2 2 3" xfId="4014"/>
    <cellStyle name="货币 3 2 2 3 2" xfId="4015"/>
    <cellStyle name="货币 3 2 2 4" xfId="4016"/>
    <cellStyle name="货币 3 2 2 4 2" xfId="4017"/>
    <cellStyle name="货币 3 2 3" xfId="4018"/>
    <cellStyle name="货币 3 2 3 2" xfId="4019"/>
    <cellStyle name="货币 3 2 3 2 2" xfId="4020"/>
    <cellStyle name="货币 3 2 3 4" xfId="4021"/>
    <cellStyle name="货币 3 2 4" xfId="4022"/>
    <cellStyle name="货币 3 2 4 2" xfId="4023"/>
    <cellStyle name="货币 3 2 4 2 2" xfId="4024"/>
    <cellStyle name="货币 3 2 4 3" xfId="4025"/>
    <cellStyle name="货币 3 2 4 4" xfId="4026"/>
    <cellStyle name="货币 3 2 5 2" xfId="4027"/>
    <cellStyle name="货币 3 2 6" xfId="4028"/>
    <cellStyle name="货币 3 2 6 2" xfId="4029"/>
    <cellStyle name="货币 3 3" xfId="4030"/>
    <cellStyle name="输入 3 5" xfId="4031"/>
    <cellStyle name="货币 3 3 2" xfId="4032"/>
    <cellStyle name="货币 3 3 2 2" xfId="4033"/>
    <cellStyle name="货币 3 3 3" xfId="4034"/>
    <cellStyle name="货币 3 3 3 2" xfId="4035"/>
    <cellStyle name="货币 3 3 4" xfId="4036"/>
    <cellStyle name="货币 3 3 5" xfId="4037"/>
    <cellStyle name="货币 3 4" xfId="4038"/>
    <cellStyle name="货币 3 4 4" xfId="4039"/>
    <cellStyle name="货币 3 4 4 2" xfId="4040"/>
    <cellStyle name="货币 3 4 5" xfId="4041"/>
    <cellStyle name="货币 3 5" xfId="4042"/>
    <cellStyle name="货币 3 5 2" xfId="4043"/>
    <cellStyle name="货币 3 5 3" xfId="4044"/>
    <cellStyle name="货币 3 5 3 2" xfId="4045"/>
    <cellStyle name="货币 3 5 4" xfId="4046"/>
    <cellStyle name="货币 3 7" xfId="4047"/>
    <cellStyle name="注释 6" xfId="4048"/>
    <cellStyle name="货币 3 7 2" xfId="4049"/>
    <cellStyle name="货币 3 8" xfId="4050"/>
    <cellStyle name="货币 3 8 2" xfId="4051"/>
    <cellStyle name="货币 3 9" xfId="4052"/>
    <cellStyle name="货币 3 9 2" xfId="4053"/>
    <cellStyle name="货币 4 10" xfId="4054"/>
    <cellStyle name="货币 4 2" xfId="4055"/>
    <cellStyle name="货币 4 2 2" xfId="4056"/>
    <cellStyle name="货币 4 2 2 2" xfId="4057"/>
    <cellStyle name="货币 4 2 2 2 2" xfId="4058"/>
    <cellStyle name="货币 4 2 2 3 2" xfId="4059"/>
    <cellStyle name="货币 4 2 2 4 2" xfId="4060"/>
    <cellStyle name="货币 4 2 3" xfId="4061"/>
    <cellStyle name="货币 4 2 3 2" xfId="4062"/>
    <cellStyle name="货币 4 2 3 2 2" xfId="4063"/>
    <cellStyle name="货币 4 2 3 3" xfId="4064"/>
    <cellStyle name="货币 4 2 3 4" xfId="4065"/>
    <cellStyle name="货币 4 2 4 2" xfId="4066"/>
    <cellStyle name="货币 4 2 4 3" xfId="4067"/>
    <cellStyle name="货币 4 2 4 4" xfId="4068"/>
    <cellStyle name="货币 4 2 4 4 2" xfId="4069"/>
    <cellStyle name="货币 4 2 5" xfId="4070"/>
    <cellStyle name="货币 4 2 5 2" xfId="4071"/>
    <cellStyle name="货币 4 2 6" xfId="4072"/>
    <cellStyle name="货币 4 2 6 2" xfId="4073"/>
    <cellStyle name="货币 4 2 7" xfId="4074"/>
    <cellStyle name="货币 4 3" xfId="4075"/>
    <cellStyle name="货币 4 3 2" xfId="4076"/>
    <cellStyle name="货币 4 3 2 2" xfId="4077"/>
    <cellStyle name="货币 4 3 3" xfId="4078"/>
    <cellStyle name="货币 4 3 3 2" xfId="4079"/>
    <cellStyle name="货币 4 3 4" xfId="4080"/>
    <cellStyle name="货币 4 3 4 2" xfId="4081"/>
    <cellStyle name="货币 4 3 5" xfId="4082"/>
    <cellStyle name="货币 4 4" xfId="4083"/>
    <cellStyle name="货币 4 4 2" xfId="4084"/>
    <cellStyle name="货币 4 4 2 2" xfId="4085"/>
    <cellStyle name="货币 4 4 3 2" xfId="4086"/>
    <cellStyle name="货币 4 4 4" xfId="4087"/>
    <cellStyle name="货币 4 4 4 2" xfId="4088"/>
    <cellStyle name="货币 4 4 5" xfId="4089"/>
    <cellStyle name="货币 4 5" xfId="4090"/>
    <cellStyle name="货币 4 5 3" xfId="4091"/>
    <cellStyle name="货币 4 5 4" xfId="4092"/>
    <cellStyle name="货币 4 7" xfId="4093"/>
    <cellStyle name="货币 4 8" xfId="4094"/>
    <cellStyle name="货币 4 8 2" xfId="4095"/>
    <cellStyle name="货币 4 9 2" xfId="4096"/>
    <cellStyle name="货币 5 2" xfId="4097"/>
    <cellStyle name="货币 5 3" xfId="4098"/>
    <cellStyle name="货币 5 4" xfId="4099"/>
    <cellStyle name="计算 2 3 3 2" xfId="4100"/>
    <cellStyle name="计算 2" xfId="4101"/>
    <cellStyle name="计算 2 2" xfId="4102"/>
    <cellStyle name="计算 2 2 2" xfId="4103"/>
    <cellStyle name="计算 2 2 2 2" xfId="4104"/>
    <cellStyle name="计算 2 2 2 2 2" xfId="4105"/>
    <cellStyle name="计算 2 2 3 2" xfId="4106"/>
    <cellStyle name="计算 2 3" xfId="4107"/>
    <cellStyle name="计算 2 3 2 2" xfId="4108"/>
    <cellStyle name="计算 2 3 2 3" xfId="4109"/>
    <cellStyle name="计算 2 3 4" xfId="4110"/>
    <cellStyle name="计算 2 3 5" xfId="4111"/>
    <cellStyle name="计算 2 5" xfId="4112"/>
    <cellStyle name="计算 2 5 2" xfId="4113"/>
    <cellStyle name="计算 2 6" xfId="4114"/>
    <cellStyle name="计算 2 7" xfId="4115"/>
    <cellStyle name="计算 3 2 2" xfId="4116"/>
    <cellStyle name="计算 3 2 2 2" xfId="4117"/>
    <cellStyle name="计算 3 2 2 2 2" xfId="4118"/>
    <cellStyle name="计算 3 2 2 3" xfId="4119"/>
    <cellStyle name="计算 3 2 3" xfId="4120"/>
    <cellStyle name="计算 3 2 3 2" xfId="4121"/>
    <cellStyle name="计算 3 2 4" xfId="4122"/>
    <cellStyle name="计算 3 3" xfId="4123"/>
    <cellStyle name="计算 3 3 2 2" xfId="4124"/>
    <cellStyle name="计算 3 3 3" xfId="4125"/>
    <cellStyle name="计算 3 4 2" xfId="4126"/>
    <cellStyle name="计算 3 5" xfId="4127"/>
    <cellStyle name="计算 4 2 2" xfId="4128"/>
    <cellStyle name="计算 4 2 2 2" xfId="4129"/>
    <cellStyle name="计算 4 2 3" xfId="4130"/>
    <cellStyle name="计算 4 3" xfId="4131"/>
    <cellStyle name="计算 5 2 2" xfId="4132"/>
    <cellStyle name="计算 5 2 2 2" xfId="4133"/>
    <cellStyle name="计算 5 3" xfId="4134"/>
    <cellStyle name="计算 5 4" xfId="4135"/>
    <cellStyle name="计算 6 3" xfId="4136"/>
    <cellStyle name="检查单元格 2 3" xfId="4137"/>
    <cellStyle name="检查单元格 2 4" xfId="4138"/>
    <cellStyle name="检查单元格 2 5" xfId="4139"/>
    <cellStyle name="检查单元格 2 6" xfId="4140"/>
    <cellStyle name="检查单元格 3 2" xfId="4141"/>
    <cellStyle name="检查单元格 3 3" xfId="4142"/>
    <cellStyle name="检查单元格 3 5" xfId="4143"/>
    <cellStyle name="检查单元格 4" xfId="4144"/>
    <cellStyle name="检查单元格 4 2" xfId="4145"/>
    <cellStyle name="检查单元格 4 4" xfId="4146"/>
    <cellStyle name="检查单元格 5" xfId="4147"/>
    <cellStyle name="检查单元格 5 2 2" xfId="4148"/>
    <cellStyle name="检查单元格 5 2 2 2" xfId="4149"/>
    <cellStyle name="检查单元格 5 2 3" xfId="4150"/>
    <cellStyle name="检查单元格 5 3" xfId="4151"/>
    <cellStyle name="检查单元格 5 3 2" xfId="4152"/>
    <cellStyle name="检查单元格 6 2 2" xfId="4153"/>
    <cellStyle name="检查单元格 7 2" xfId="4154"/>
    <cellStyle name="解释性文本 3 2" xfId="4155"/>
    <cellStyle name="解释性文本 4" xfId="4156"/>
    <cellStyle name="解释性文本 4 2" xfId="4157"/>
    <cellStyle name="解释性文本 4 2 2" xfId="4158"/>
    <cellStyle name="警告文本 2 2 2 2" xfId="4159"/>
    <cellStyle name="警告文本 2 2 3" xfId="4160"/>
    <cellStyle name="警告文本 2 4" xfId="4161"/>
    <cellStyle name="警告文本 3 2 2 2" xfId="4162"/>
    <cellStyle name="警告文本 3 3" xfId="4163"/>
    <cellStyle name="警告文本 4 2" xfId="4164"/>
    <cellStyle name="警告文本 4 2 2" xfId="4165"/>
    <cellStyle name="警告文本 4 3" xfId="4166"/>
    <cellStyle name="警告文本 5" xfId="4167"/>
    <cellStyle name="警告文本 5 2" xfId="4168"/>
    <cellStyle name="警告文本 5 2 2" xfId="4169"/>
    <cellStyle name="警告文本 5 3" xfId="4170"/>
    <cellStyle name="警告文本 6" xfId="4171"/>
    <cellStyle name="警告文本 6 2" xfId="4172"/>
    <cellStyle name="链接单元格 3" xfId="4173"/>
    <cellStyle name="链接单元格 4" xfId="4174"/>
    <cellStyle name="普通_97-917" xfId="4175"/>
    <cellStyle name="千分位[0]_BT (2)" xfId="4176"/>
    <cellStyle name="千位[0]_，" xfId="4177"/>
    <cellStyle name="千位_，" xfId="4178"/>
    <cellStyle name="千位分隔 10" xfId="4179"/>
    <cellStyle name="千位分隔 11" xfId="4180"/>
    <cellStyle name="千位分隔 2" xfId="4181"/>
    <cellStyle name="千位分隔 2 2" xfId="4182"/>
    <cellStyle name="千位分隔 2 2 2" xfId="4183"/>
    <cellStyle name="千位分隔 2 2 2 2" xfId="4184"/>
    <cellStyle name="千位分隔 2 2 2 2 2" xfId="4185"/>
    <cellStyle name="千位分隔 2 2 2 3" xfId="4186"/>
    <cellStyle name="千位分隔 2 2 2 3 2" xfId="4187"/>
    <cellStyle name="千位分隔 2 2 2 4" xfId="4188"/>
    <cellStyle name="千位分隔 2 2 2 4 2" xfId="4189"/>
    <cellStyle name="千位分隔 2 2 2 5" xfId="4190"/>
    <cellStyle name="千位分隔 2 2 2 5 2" xfId="4191"/>
    <cellStyle name="千位分隔 2 2 2 6" xfId="4192"/>
    <cellStyle name="千位分隔 2 2 3" xfId="4193"/>
    <cellStyle name="千位分隔 2 2 3 2" xfId="4194"/>
    <cellStyle name="千位分隔 2 2 3 2 2" xfId="4195"/>
    <cellStyle name="千位分隔 2 2 3 3" xfId="4196"/>
    <cellStyle name="千位分隔 2 2 3 3 2" xfId="4197"/>
    <cellStyle name="千位分隔 2 2 3 4" xfId="4198"/>
    <cellStyle name="千位分隔 2 2 3 5" xfId="4199"/>
    <cellStyle name="千位分隔 2 2 4" xfId="4200"/>
    <cellStyle name="强调文字颜色 3 2" xfId="4201"/>
    <cellStyle name="千位分隔 2 2 4 2 2" xfId="4202"/>
    <cellStyle name="强调文字颜色 4 2" xfId="4203"/>
    <cellStyle name="千位分隔 2 2 4 3 2" xfId="4204"/>
    <cellStyle name="强调文字颜色 5 2" xfId="4205"/>
    <cellStyle name="千位分隔 2 2 4 4 2" xfId="4206"/>
    <cellStyle name="千位分隔 2 2 5" xfId="4207"/>
    <cellStyle name="千位分隔 2 2 5 2" xfId="4208"/>
    <cellStyle name="千位分隔 2 2 6" xfId="4209"/>
    <cellStyle name="千位分隔 2 2 6 2" xfId="4210"/>
    <cellStyle name="千位分隔 2 2 7" xfId="4211"/>
    <cellStyle name="千位分隔 2 2 7 2" xfId="4212"/>
    <cellStyle name="千位分隔 2 3" xfId="4213"/>
    <cellStyle name="千位分隔 2 3 2" xfId="4214"/>
    <cellStyle name="千位分隔 2 3 2 2" xfId="4215"/>
    <cellStyle name="千位分隔 2 3 3" xfId="4216"/>
    <cellStyle name="千位分隔 2 3 3 2" xfId="4217"/>
    <cellStyle name="千位分隔 2 3 4" xfId="4218"/>
    <cellStyle name="千位分隔 2 3 4 2" xfId="4219"/>
    <cellStyle name="千位分隔 2 3 5" xfId="4220"/>
    <cellStyle name="千位分隔 2 3 5 2" xfId="4221"/>
    <cellStyle name="千位分隔 2 3 6" xfId="4222"/>
    <cellStyle name="千位分隔 2 4" xfId="4223"/>
    <cellStyle name="千位分隔 2 4 2" xfId="4224"/>
    <cellStyle name="千位分隔 2 4 2 2" xfId="4225"/>
    <cellStyle name="千位分隔 2 4 3" xfId="4226"/>
    <cellStyle name="千位分隔 2 4 3 2" xfId="4227"/>
    <cellStyle name="千位分隔 2 4 4" xfId="4228"/>
    <cellStyle name="千位分隔 2 4 5" xfId="4229"/>
    <cellStyle name="千位分隔 2 5" xfId="4230"/>
    <cellStyle name="千位分隔 2 5 2" xfId="4231"/>
    <cellStyle name="千位分隔 2 5 2 2" xfId="4232"/>
    <cellStyle name="千位分隔 2 5 3" xfId="4233"/>
    <cellStyle name="千位分隔 2 5 3 2" xfId="4234"/>
    <cellStyle name="千位分隔 2 5 4" xfId="4235"/>
    <cellStyle name="千位分隔 2 5 4 2" xfId="4236"/>
    <cellStyle name="千位分隔 2 5 5" xfId="4237"/>
    <cellStyle name="千位分隔 2 6" xfId="4238"/>
    <cellStyle name="千位分隔 2 6 2" xfId="4239"/>
    <cellStyle name="千位分隔 2 7" xfId="4240"/>
    <cellStyle name="千位分隔 2 7 2" xfId="4241"/>
    <cellStyle name="千位分隔 2 8" xfId="4242"/>
    <cellStyle name="千位分隔 2 8 2" xfId="4243"/>
    <cellStyle name="千位分隔 2 9" xfId="4244"/>
    <cellStyle name="千位分隔 3" xfId="4245"/>
    <cellStyle name="千位分隔 3 10" xfId="4246"/>
    <cellStyle name="千位分隔 3 11" xfId="4247"/>
    <cellStyle name="千位分隔 3 2" xfId="4248"/>
    <cellStyle name="千位分隔 3 2 2" xfId="4249"/>
    <cellStyle name="强调文字颜色 3 2 5" xfId="4250"/>
    <cellStyle name="千位分隔 3 2 2 2" xfId="4251"/>
    <cellStyle name="强调文字颜色 3 2 5 2" xfId="4252"/>
    <cellStyle name="千位分隔 3 2 2 2 2" xfId="4253"/>
    <cellStyle name="强调文字颜色 3 2 6" xfId="4254"/>
    <cellStyle name="千位分隔 3 2 2 3" xfId="4255"/>
    <cellStyle name="千位分隔 3 2 2 3 2" xfId="4256"/>
    <cellStyle name="强调文字颜色 3 2 7" xfId="4257"/>
    <cellStyle name="千位分隔 3 2 2 4" xfId="4258"/>
    <cellStyle name="千位分隔 3 2 2 4 2" xfId="4259"/>
    <cellStyle name="千位分隔 3 2 2 5" xfId="4260"/>
    <cellStyle name="千位分隔 3 2 3" xfId="4261"/>
    <cellStyle name="强调文字颜色 3 3 5" xfId="4262"/>
    <cellStyle name="千位分隔 3 2 3 2" xfId="4263"/>
    <cellStyle name="千位分隔 3 2 3 2 2" xfId="4264"/>
    <cellStyle name="千位分隔 3 2 3 3" xfId="4265"/>
    <cellStyle name="千位分隔 3 2 3 3 2" xfId="4266"/>
    <cellStyle name="千位分隔 3 2 4" xfId="4267"/>
    <cellStyle name="千位分隔 3 2 4 2" xfId="4268"/>
    <cellStyle name="千位分隔 3 2 4 2 2" xfId="4269"/>
    <cellStyle name="千位分隔 3 2 4 3" xfId="4270"/>
    <cellStyle name="千位分隔 3 2 4 3 2" xfId="4271"/>
    <cellStyle name="千位分隔 3 2 4 4 2" xfId="4272"/>
    <cellStyle name="千位分隔 3 2 4 5" xfId="4273"/>
    <cellStyle name="千位分隔 3 2 5" xfId="4274"/>
    <cellStyle name="千位分隔 3 2 5 2" xfId="4275"/>
    <cellStyle name="千位分隔 3 2 6" xfId="4276"/>
    <cellStyle name="千位分隔 3 2 6 2" xfId="4277"/>
    <cellStyle name="千位分隔 3 2 7" xfId="4278"/>
    <cellStyle name="千位分隔 3 2 7 2" xfId="4279"/>
    <cellStyle name="千位分隔 3 3" xfId="4280"/>
    <cellStyle name="千位分隔 3 3 2" xfId="4281"/>
    <cellStyle name="强调文字颜色 4 2 5" xfId="4282"/>
    <cellStyle name="千位分隔 3 3 2 2" xfId="4283"/>
    <cellStyle name="千位分隔 3 3 3" xfId="4284"/>
    <cellStyle name="强调文字颜色 4 3 5" xfId="4285"/>
    <cellStyle name="千位分隔 3 3 3 2" xfId="4286"/>
    <cellStyle name="千位分隔 3 3 4" xfId="4287"/>
    <cellStyle name="千位分隔 3 3 4 2" xfId="4288"/>
    <cellStyle name="千位分隔 3 3 5" xfId="4289"/>
    <cellStyle name="千位分隔 3 4" xfId="4290"/>
    <cellStyle name="输出 6" xfId="4291"/>
    <cellStyle name="千位分隔 3 4 2" xfId="4292"/>
    <cellStyle name="输出 6 2" xfId="4293"/>
    <cellStyle name="强调文字颜色 5 2 5" xfId="4294"/>
    <cellStyle name="千位分隔 3 4 2 2" xfId="4295"/>
    <cellStyle name="输出 7" xfId="4296"/>
    <cellStyle name="千位分隔 3 4 3" xfId="4297"/>
    <cellStyle name="输出 7 2" xfId="4298"/>
    <cellStyle name="强调文字颜色 5 3 5" xfId="4299"/>
    <cellStyle name="千位分隔 3 4 3 2" xfId="4300"/>
    <cellStyle name="输出 8" xfId="4301"/>
    <cellStyle name="千位分隔 3 4 4" xfId="4302"/>
    <cellStyle name="千位分隔 3 4 4 2" xfId="4303"/>
    <cellStyle name="输出 9" xfId="4304"/>
    <cellStyle name="千位分隔 3 4 5" xfId="4305"/>
    <cellStyle name="千位分隔 3 5" xfId="4306"/>
    <cellStyle name="千位分隔 3 5 2" xfId="4307"/>
    <cellStyle name="强调文字颜色 6 2 5" xfId="4308"/>
    <cellStyle name="千位分隔 3 5 2 2" xfId="4309"/>
    <cellStyle name="千位分隔 3 5 3" xfId="4310"/>
    <cellStyle name="强调文字颜色 6 3 5" xfId="4311"/>
    <cellStyle name="千位分隔 3 5 3 2" xfId="4312"/>
    <cellStyle name="千位分隔 3 5 4" xfId="4313"/>
    <cellStyle name="千位分隔 3 6" xfId="4314"/>
    <cellStyle name="千位分隔 3 6 2" xfId="4315"/>
    <cellStyle name="千位分隔 3 6 2 2" xfId="4316"/>
    <cellStyle name="千位分隔 3 6 3" xfId="4317"/>
    <cellStyle name="注释 2 2 2 4" xfId="4318"/>
    <cellStyle name="千位分隔 3 6 3 2" xfId="4319"/>
    <cellStyle name="千位分隔 3 6 4" xfId="4320"/>
    <cellStyle name="千位分隔 3 6 4 2" xfId="4321"/>
    <cellStyle name="千位分隔 3 6 5" xfId="4322"/>
    <cellStyle name="千位分隔 3 7" xfId="4323"/>
    <cellStyle name="千位分隔 3 7 2" xfId="4324"/>
    <cellStyle name="千位分隔 3 8" xfId="4325"/>
    <cellStyle name="千位分隔 3 8 2" xfId="4326"/>
    <cellStyle name="千位分隔 3 9" xfId="4327"/>
    <cellStyle name="千位分隔 3 9 2" xfId="4328"/>
    <cellStyle name="千位分隔 4" xfId="4329"/>
    <cellStyle name="千位分隔 4 10" xfId="4330"/>
    <cellStyle name="千位分隔 4 2" xfId="4331"/>
    <cellStyle name="千位分隔 4 2 2" xfId="4332"/>
    <cellStyle name="千位分隔 4 2 2 2" xfId="4333"/>
    <cellStyle name="千位分隔 4 2 2 2 2" xfId="4334"/>
    <cellStyle name="千位分隔 4 2 2 3" xfId="4335"/>
    <cellStyle name="千位分隔 4 2 2 3 2" xfId="4336"/>
    <cellStyle name="千位分隔 4 2 2 4" xfId="4337"/>
    <cellStyle name="千位分隔 4 2 2 4 2" xfId="4338"/>
    <cellStyle name="千位分隔 4 2 2 5" xfId="4339"/>
    <cellStyle name="千位分隔 4 2 3" xfId="4340"/>
    <cellStyle name="千位分隔 4 2 4" xfId="4341"/>
    <cellStyle name="千位分隔 4 2 4 2" xfId="4342"/>
    <cellStyle name="千位分隔 4 2 4 2 2" xfId="4343"/>
    <cellStyle name="千位分隔 4 2 4 3" xfId="4344"/>
    <cellStyle name="适中 6" xfId="4345"/>
    <cellStyle name="千位分隔 4 2 4 3 2" xfId="4346"/>
    <cellStyle name="千位分隔 4 2 4 4 2" xfId="4347"/>
    <cellStyle name="千位分隔 4 2 4 5" xfId="4348"/>
    <cellStyle name="千位分隔 4 2 5" xfId="4349"/>
    <cellStyle name="千位分隔 4 2 5 2" xfId="4350"/>
    <cellStyle name="千位分隔 4 2 6" xfId="4351"/>
    <cellStyle name="千位分隔 4 2 6 2" xfId="4352"/>
    <cellStyle name="千位分隔 4 2 7" xfId="4353"/>
    <cellStyle name="千位分隔 4 2 7 2" xfId="4354"/>
    <cellStyle name="千位分隔 4 2 8" xfId="4355"/>
    <cellStyle name="千位分隔 4 3" xfId="4356"/>
    <cellStyle name="千位分隔 4 3 2" xfId="4357"/>
    <cellStyle name="千位分隔 4 3 2 2" xfId="4358"/>
    <cellStyle name="千位分隔 4 3 4" xfId="4359"/>
    <cellStyle name="千位分隔 4 3 4 2" xfId="4360"/>
    <cellStyle name="千位分隔 4 3 5" xfId="4361"/>
    <cellStyle name="千位分隔 4 4" xfId="4362"/>
    <cellStyle name="千位分隔 4 4 2" xfId="4363"/>
    <cellStyle name="千位分隔 4 4 2 2" xfId="4364"/>
    <cellStyle name="千位分隔 4 4 3" xfId="4365"/>
    <cellStyle name="千位分隔 4 4 3 2" xfId="4366"/>
    <cellStyle name="千位分隔 4 4 4 2" xfId="4367"/>
    <cellStyle name="千位分隔 4 4 5" xfId="4368"/>
    <cellStyle name="千位分隔 4 5" xfId="4369"/>
    <cellStyle name="千位分隔 4 5 2" xfId="4370"/>
    <cellStyle name="千位分隔 4 5 2 2" xfId="4371"/>
    <cellStyle name="千位分隔 4 5 3" xfId="4372"/>
    <cellStyle name="千位分隔 4 5 3 2" xfId="4373"/>
    <cellStyle name="千位分隔 4 5 4" xfId="4374"/>
    <cellStyle name="千位分隔 4 6" xfId="4375"/>
    <cellStyle name="千位分隔 4 6 2" xfId="4376"/>
    <cellStyle name="千位分隔 4 6 2 2" xfId="4377"/>
    <cellStyle name="千位分隔 4 6 3" xfId="4378"/>
    <cellStyle name="千位分隔 4 6 3 2" xfId="4379"/>
    <cellStyle name="千位分隔 4 6 4" xfId="4380"/>
    <cellStyle name="千位分隔 4 6 4 2" xfId="4381"/>
    <cellStyle name="千位分隔 4 6 5" xfId="4382"/>
    <cellStyle name="千位分隔 4 7" xfId="4383"/>
    <cellStyle name="千位分隔 4 7 2" xfId="4384"/>
    <cellStyle name="千位分隔 4 8" xfId="4385"/>
    <cellStyle name="千位分隔 4 8 2" xfId="4386"/>
    <cellStyle name="千位分隔 4 9" xfId="4387"/>
    <cellStyle name="千位分隔 4 9 2" xfId="4388"/>
    <cellStyle name="千位分隔 5" xfId="4389"/>
    <cellStyle name="千位分隔 5 2" xfId="4390"/>
    <cellStyle name="千位分隔 5 2 2" xfId="4391"/>
    <cellStyle name="千位分隔 5 3" xfId="4392"/>
    <cellStyle name="千位分隔 5 3 2" xfId="4393"/>
    <cellStyle name="千位分隔 5 4" xfId="4394"/>
    <cellStyle name="千位分隔 5 4 2" xfId="4395"/>
    <cellStyle name="千位分隔 5 5" xfId="4396"/>
    <cellStyle name="千位分隔 6" xfId="4397"/>
    <cellStyle name="千位分隔 6 2" xfId="4398"/>
    <cellStyle name="千位分隔 6 2 2" xfId="4399"/>
    <cellStyle name="千位分隔 6 3" xfId="4400"/>
    <cellStyle name="千位分隔 6 3 2" xfId="4401"/>
    <cellStyle name="千位分隔 6 4" xfId="4402"/>
    <cellStyle name="千位分隔 7" xfId="4403"/>
    <cellStyle name="千位分隔 7 2" xfId="4404"/>
    <cellStyle name="千位分隔 8" xfId="4405"/>
    <cellStyle name="千位分隔 8 2" xfId="4406"/>
    <cellStyle name="千位分隔 9" xfId="4407"/>
    <cellStyle name="千位分隔 9 2" xfId="4408"/>
    <cellStyle name="钎霖_laroux" xfId="4409"/>
    <cellStyle name="强调文字颜色 1 2" xfId="4410"/>
    <cellStyle name="强调文字颜色 1 2 2" xfId="4411"/>
    <cellStyle name="强调文字颜色 1 2 2 2" xfId="4412"/>
    <cellStyle name="强调文字颜色 1 2 2 2 2" xfId="4413"/>
    <cellStyle name="强调文字颜色 1 2 2 2 2 2" xfId="4414"/>
    <cellStyle name="强调文字颜色 1 2 2 2 3" xfId="4415"/>
    <cellStyle name="强调文字颜色 1 2 2 3 2" xfId="4416"/>
    <cellStyle name="强调文字颜色 1 2 2 4" xfId="4417"/>
    <cellStyle name="强调文字颜色 1 2 3" xfId="4418"/>
    <cellStyle name="强调文字颜色 1 2 3 2" xfId="4419"/>
    <cellStyle name="强调文字颜色 1 2 3 3" xfId="4420"/>
    <cellStyle name="强调文字颜色 1 2 3 4" xfId="4421"/>
    <cellStyle name="强调文字颜色 1 2 3 5" xfId="4422"/>
    <cellStyle name="强调文字颜色 1 2 4" xfId="4423"/>
    <cellStyle name="强调文字颜色 1 2 4 2" xfId="4424"/>
    <cellStyle name="强调文字颜色 1 2 4 2 2" xfId="4425"/>
    <cellStyle name="强调文字颜色 1 2 4 3" xfId="4426"/>
    <cellStyle name="强调文字颜色 1 2 5" xfId="4427"/>
    <cellStyle name="强调文字颜色 1 2 5 2" xfId="4428"/>
    <cellStyle name="强调文字颜色 1 2 6" xfId="4429"/>
    <cellStyle name="强调文字颜色 1 2 7" xfId="4430"/>
    <cellStyle name="强调文字颜色 1 3" xfId="4431"/>
    <cellStyle name="强调文字颜色 1 3 2" xfId="4432"/>
    <cellStyle name="强调文字颜色 1 3 2 2" xfId="4433"/>
    <cellStyle name="强调文字颜色 1 3 2 2 2 2" xfId="4434"/>
    <cellStyle name="强调文字颜色 1 3 2 2 3" xfId="4435"/>
    <cellStyle name="强调文字颜色 1 3 2 3" xfId="4436"/>
    <cellStyle name="强调文字颜色 1 3 2 3 2" xfId="4437"/>
    <cellStyle name="强调文字颜色 1 3 2 4" xfId="4438"/>
    <cellStyle name="强调文字颜色 1 3 3 2" xfId="4439"/>
    <cellStyle name="强调文字颜色 1 3 3 3" xfId="4440"/>
    <cellStyle name="强调文字颜色 1 3 4" xfId="4441"/>
    <cellStyle name="强调文字颜色 1 3 4 2" xfId="4442"/>
    <cellStyle name="强调文字颜色 1 3 5" xfId="4443"/>
    <cellStyle name="强调文字颜色 1 4" xfId="4444"/>
    <cellStyle name="强调文字颜色 1 4 2" xfId="4445"/>
    <cellStyle name="强调文字颜色 1 4 2 2" xfId="4446"/>
    <cellStyle name="强调文字颜色 1 4 2 2 2" xfId="4447"/>
    <cellStyle name="强调文字颜色 1 4 2 3" xfId="4448"/>
    <cellStyle name="强调文字颜色 1 4 3" xfId="4449"/>
    <cellStyle name="强调文字颜色 1 4 3 2" xfId="4450"/>
    <cellStyle name="强调文字颜色 1 4 4" xfId="4451"/>
    <cellStyle name="强调文字颜色 1 5" xfId="4452"/>
    <cellStyle name="强调文字颜色 1 5 2" xfId="4453"/>
    <cellStyle name="强调文字颜色 1 5 2 2" xfId="4454"/>
    <cellStyle name="强调文字颜色 1 5 2 2 2" xfId="4455"/>
    <cellStyle name="强调文字颜色 1 5 2 3" xfId="4456"/>
    <cellStyle name="强调文字颜色 1 5 3" xfId="4457"/>
    <cellStyle name="强调文字颜色 1 5 3 2" xfId="4458"/>
    <cellStyle name="强调文字颜色 1 5 4" xfId="4459"/>
    <cellStyle name="强调文字颜色 1 6" xfId="4460"/>
    <cellStyle name="强调文字颜色 1 6 2" xfId="4461"/>
    <cellStyle name="强调文字颜色 1 6 2 2" xfId="4462"/>
    <cellStyle name="强调文字颜色 1 6 3" xfId="4463"/>
    <cellStyle name="强调文字颜色 1 7" xfId="4464"/>
    <cellStyle name="强调文字颜色 1 7 2" xfId="4465"/>
    <cellStyle name="强调文字颜色 1 8" xfId="4466"/>
    <cellStyle name="强调文字颜色 1 9" xfId="4467"/>
    <cellStyle name="强调文字颜色 2 2" xfId="4468"/>
    <cellStyle name="强调文字颜色 2 2 2" xfId="4469"/>
    <cellStyle name="强调文字颜色 2 2 3" xfId="4470"/>
    <cellStyle name="强调文字颜色 2 2 4" xfId="4471"/>
    <cellStyle name="强调文字颜色 2 2 5" xfId="4472"/>
    <cellStyle name="强调文字颜色 2 2 6" xfId="4473"/>
    <cellStyle name="强调文字颜色 2 2 7" xfId="4474"/>
    <cellStyle name="强调文字颜色 2 3" xfId="4475"/>
    <cellStyle name="强调文字颜色 2 3 2" xfId="4476"/>
    <cellStyle name="强调文字颜色 2 3 2 2" xfId="4477"/>
    <cellStyle name="强调文字颜色 2 3 2 2 2" xfId="4478"/>
    <cellStyle name="强调文字颜色 2 3 2 2 2 2" xfId="4479"/>
    <cellStyle name="强调文字颜色 2 3 2 2 3" xfId="4480"/>
    <cellStyle name="强调文字颜色 2 3 2 3" xfId="4481"/>
    <cellStyle name="强调文字颜色 2 3 2 3 2" xfId="4482"/>
    <cellStyle name="强调文字颜色 2 3 2 4" xfId="4483"/>
    <cellStyle name="强调文字颜色 2 3 3" xfId="4484"/>
    <cellStyle name="强调文字颜色 2 3 3 2" xfId="4485"/>
    <cellStyle name="强调文字颜色 2 3 3 2 2" xfId="4486"/>
    <cellStyle name="强调文字颜色 2 3 3 3" xfId="4487"/>
    <cellStyle name="强调文字颜色 2 3 4" xfId="4488"/>
    <cellStyle name="强调文字颜色 2 3 4 2" xfId="4489"/>
    <cellStyle name="强调文字颜色 2 3 5" xfId="4490"/>
    <cellStyle name="强调文字颜色 2 4" xfId="4491"/>
    <cellStyle name="强调文字颜色 2 4 2" xfId="4492"/>
    <cellStyle name="强调文字颜色 2 4 2 2" xfId="4493"/>
    <cellStyle name="强调文字颜色 2 4 2 2 2" xfId="4494"/>
    <cellStyle name="强调文字颜色 2 4 2 3" xfId="4495"/>
    <cellStyle name="强调文字颜色 2 4 3" xfId="4496"/>
    <cellStyle name="强调文字颜色 2 4 3 2" xfId="4497"/>
    <cellStyle name="强调文字颜色 2 4 4" xfId="4498"/>
    <cellStyle name="强调文字颜色 2 5" xfId="4499"/>
    <cellStyle name="强调文字颜色 2 5 2" xfId="4500"/>
    <cellStyle name="强调文字颜色 2 5 2 2" xfId="4501"/>
    <cellStyle name="强调文字颜色 2 5 2 2 2" xfId="4502"/>
    <cellStyle name="强调文字颜色 2 5 2 3" xfId="4503"/>
    <cellStyle name="强调文字颜色 2 5 3" xfId="4504"/>
    <cellStyle name="强调文字颜色 2 5 3 2" xfId="4505"/>
    <cellStyle name="强调文字颜色 2 5 4" xfId="4506"/>
    <cellStyle name="强调文字颜色 2 6" xfId="4507"/>
    <cellStyle name="强调文字颜色 2 6 2" xfId="4508"/>
    <cellStyle name="强调文字颜色 2 6 2 2" xfId="4509"/>
    <cellStyle name="强调文字颜色 2 6 3" xfId="4510"/>
    <cellStyle name="强调文字颜色 2 7" xfId="4511"/>
    <cellStyle name="强调文字颜色 2 7 2" xfId="4512"/>
    <cellStyle name="强调文字颜色 2 8" xfId="4513"/>
    <cellStyle name="强调文字颜色 2 9" xfId="4514"/>
    <cellStyle name="强调文字颜色 3 2 2" xfId="4515"/>
    <cellStyle name="强调文字颜色 3 2 2 2" xfId="4516"/>
    <cellStyle name="强调文字颜色 3 2 2 2 2" xfId="4517"/>
    <cellStyle name="强调文字颜色 3 2 2 2 2 2" xfId="4518"/>
    <cellStyle name="强调文字颜色 3 2 2 2 3" xfId="4519"/>
    <cellStyle name="强调文字颜色 3 2 2 3" xfId="4520"/>
    <cellStyle name="强调文字颜色 3 2 2 3 2" xfId="4521"/>
    <cellStyle name="强调文字颜色 3 2 2 4" xfId="4522"/>
    <cellStyle name="强调文字颜色 3 2 3" xfId="4523"/>
    <cellStyle name="强调文字颜色 3 2 3 2" xfId="4524"/>
    <cellStyle name="强调文字颜色 3 2 3 2 2" xfId="4525"/>
    <cellStyle name="强调文字颜色 3 2 3 2 2 2" xfId="4526"/>
    <cellStyle name="强调文字颜色 3 2 3 2 3" xfId="4527"/>
    <cellStyle name="强调文字颜色 3 2 3 3" xfId="4528"/>
    <cellStyle name="强调文字颜色 3 2 3 3 2" xfId="4529"/>
    <cellStyle name="强调文字颜色 3 2 3 4" xfId="4530"/>
    <cellStyle name="强调文字颜色 3 2 3 5" xfId="4531"/>
    <cellStyle name="强调文字颜色 3 2 4" xfId="4532"/>
    <cellStyle name="强调文字颜色 3 2 4 2" xfId="4533"/>
    <cellStyle name="强调文字颜色 3 2 4 2 2" xfId="4534"/>
    <cellStyle name="强调文字颜色 3 2 4 3" xfId="4535"/>
    <cellStyle name="强调文字颜色 3 3" xfId="4536"/>
    <cellStyle name="强调文字颜色 3 3 2" xfId="4537"/>
    <cellStyle name="强调文字颜色 3 3 2 2" xfId="4538"/>
    <cellStyle name="强调文字颜色 3 3 2 2 2" xfId="4539"/>
    <cellStyle name="强调文字颜色 3 3 2 2 2 2" xfId="4540"/>
    <cellStyle name="强调文字颜色 3 3 2 2 3" xfId="4541"/>
    <cellStyle name="强调文字颜色 3 3 2 3" xfId="4542"/>
    <cellStyle name="强调文字颜色 3 3 2 3 2" xfId="4543"/>
    <cellStyle name="强调文字颜色 3 3 2 4" xfId="4544"/>
    <cellStyle name="强调文字颜色 3 3 3" xfId="4545"/>
    <cellStyle name="强调文字颜色 3 3 3 2" xfId="4546"/>
    <cellStyle name="强调文字颜色 3 3 3 2 2" xfId="4547"/>
    <cellStyle name="强调文字颜色 3 3 3 3" xfId="4548"/>
    <cellStyle name="强调文字颜色 3 3 4" xfId="4549"/>
    <cellStyle name="强调文字颜色 3 3 4 2" xfId="4550"/>
    <cellStyle name="强调文字颜色 3 4" xfId="4551"/>
    <cellStyle name="强调文字颜色 3 4 2" xfId="4552"/>
    <cellStyle name="强调文字颜色 3 4 2 2" xfId="4553"/>
    <cellStyle name="强调文字颜色 3 4 2 2 2" xfId="4554"/>
    <cellStyle name="强调文字颜色 3 4 3" xfId="4555"/>
    <cellStyle name="强调文字颜色 3 4 3 2" xfId="4556"/>
    <cellStyle name="强调文字颜色 3 4 4" xfId="4557"/>
    <cellStyle name="强调文字颜色 3 5" xfId="4558"/>
    <cellStyle name="强调文字颜色 3 5 2" xfId="4559"/>
    <cellStyle name="强调文字颜色 3 5 2 2" xfId="4560"/>
    <cellStyle name="强调文字颜色 3 5 2 2 2" xfId="4561"/>
    <cellStyle name="强调文字颜色 3 5 2 3" xfId="4562"/>
    <cellStyle name="强调文字颜色 3 5 3" xfId="4563"/>
    <cellStyle name="强调文字颜色 3 5 3 2" xfId="4564"/>
    <cellStyle name="强调文字颜色 3 5 4" xfId="4565"/>
    <cellStyle name="强调文字颜色 3 6" xfId="4566"/>
    <cellStyle name="强调文字颜色 3 6 2" xfId="4567"/>
    <cellStyle name="强调文字颜色 3 6 2 2" xfId="4568"/>
    <cellStyle name="强调文字颜色 3 6 3" xfId="4569"/>
    <cellStyle name="强调文字颜色 3 7" xfId="4570"/>
    <cellStyle name="强调文字颜色 3 7 2" xfId="4571"/>
    <cellStyle name="强调文字颜色 3 8" xfId="4572"/>
    <cellStyle name="强调文字颜色 3 9" xfId="4573"/>
    <cellStyle name="强调文字颜色 4 2 2" xfId="4574"/>
    <cellStyle name="强调文字颜色 4 2 2 2" xfId="4575"/>
    <cellStyle name="强调文字颜色 4 2 2 2 2" xfId="4576"/>
    <cellStyle name="强调文字颜色 4 2 2 2 2 2" xfId="4577"/>
    <cellStyle name="强调文字颜色 4 2 2 2 3" xfId="4578"/>
    <cellStyle name="强调文字颜色 4 2 2 3" xfId="4579"/>
    <cellStyle name="强调文字颜色 4 2 2 4" xfId="4580"/>
    <cellStyle name="强调文字颜色 4 2 3" xfId="4581"/>
    <cellStyle name="强调文字颜色 4 2 3 5" xfId="4582"/>
    <cellStyle name="强调文字颜色 4 2 4" xfId="4583"/>
    <cellStyle name="强调文字颜色 4 2 4 2" xfId="4584"/>
    <cellStyle name="强调文字颜色 4 2 4 2 2" xfId="4585"/>
    <cellStyle name="强调文字颜色 4 2 4 3" xfId="4586"/>
    <cellStyle name="强调文字颜色 4 2 5 2" xfId="4587"/>
    <cellStyle name="强调文字颜色 4 2 6" xfId="4588"/>
    <cellStyle name="强调文字颜色 4 2 7" xfId="4589"/>
    <cellStyle name="强调文字颜色 4 3" xfId="4590"/>
    <cellStyle name="强调文字颜色 4 3 2" xfId="4591"/>
    <cellStyle name="强调文字颜色 4 3 2 2" xfId="4592"/>
    <cellStyle name="强调文字颜色 4 3 2 2 2" xfId="4593"/>
    <cellStyle name="强调文字颜色 4 3 2 2 2 2" xfId="4594"/>
    <cellStyle name="强调文字颜色 4 3 2 2 3" xfId="4595"/>
    <cellStyle name="强调文字颜色 4 3 2 3" xfId="4596"/>
    <cellStyle name="强调文字颜色 4 3 2 3 2" xfId="4597"/>
    <cellStyle name="强调文字颜色 4 3 2 4" xfId="4598"/>
    <cellStyle name="强调文字颜色 4 3 3" xfId="4599"/>
    <cellStyle name="强调文字颜色 4 3 3 2" xfId="4600"/>
    <cellStyle name="强调文字颜色 4 3 3 2 2" xfId="4601"/>
    <cellStyle name="强调文字颜色 4 3 3 3" xfId="4602"/>
    <cellStyle name="强调文字颜色 4 3 4" xfId="4603"/>
    <cellStyle name="强调文字颜色 4 3 4 2" xfId="4604"/>
    <cellStyle name="强调文字颜色 4 4" xfId="4605"/>
    <cellStyle name="强调文字颜色 4 4 2" xfId="4606"/>
    <cellStyle name="强调文字颜色 4 4 2 2" xfId="4607"/>
    <cellStyle name="强调文字颜色 4 4 2 2 2" xfId="4608"/>
    <cellStyle name="强调文字颜色 4 4 2 3" xfId="4609"/>
    <cellStyle name="强调文字颜色 4 4 3" xfId="4610"/>
    <cellStyle name="强调文字颜色 4 4 3 2" xfId="4611"/>
    <cellStyle name="强调文字颜色 4 4 4" xfId="4612"/>
    <cellStyle name="强调文字颜色 4 5" xfId="4613"/>
    <cellStyle name="强调文字颜色 4 5 2" xfId="4614"/>
    <cellStyle name="强调文字颜色 4 5 2 2" xfId="4615"/>
    <cellStyle name="强调文字颜色 4 5 2 2 2" xfId="4616"/>
    <cellStyle name="强调文字颜色 4 5 2 3" xfId="4617"/>
    <cellStyle name="强调文字颜色 4 5 3" xfId="4618"/>
    <cellStyle name="强调文字颜色 4 5 3 2" xfId="4619"/>
    <cellStyle name="强调文字颜色 4 5 4" xfId="4620"/>
    <cellStyle name="强调文字颜色 4 6" xfId="4621"/>
    <cellStyle name="强调文字颜色 4 6 2" xfId="4622"/>
    <cellStyle name="强调文字颜色 4 6 2 2" xfId="4623"/>
    <cellStyle name="强调文字颜色 4 6 3" xfId="4624"/>
    <cellStyle name="强调文字颜色 4 7" xfId="4625"/>
    <cellStyle name="强调文字颜色 4 7 2" xfId="4626"/>
    <cellStyle name="强调文字颜色 4 8" xfId="4627"/>
    <cellStyle name="强调文字颜色 4 9" xfId="4628"/>
    <cellStyle name="强调文字颜色 5 2 2" xfId="4629"/>
    <cellStyle name="强调文字颜色 5 2 2 2" xfId="4630"/>
    <cellStyle name="强调文字颜色 5 2 2 2 2" xfId="4631"/>
    <cellStyle name="强调文字颜色 5 2 2 2 2 2" xfId="4632"/>
    <cellStyle name="强调文字颜色 5 2 2 2 3" xfId="4633"/>
    <cellStyle name="强调文字颜色 5 2 2 3" xfId="4634"/>
    <cellStyle name="强调文字颜色 5 2 2 3 2" xfId="4635"/>
    <cellStyle name="强调文字颜色 5 2 2 4" xfId="4636"/>
    <cellStyle name="强调文字颜色 5 2 3 2" xfId="4637"/>
    <cellStyle name="强调文字颜色 5 2 3 2 2" xfId="4638"/>
    <cellStyle name="强调文字颜色 5 2 3 2 2 2" xfId="4639"/>
    <cellStyle name="强调文字颜色 5 2 3 2 3" xfId="4640"/>
    <cellStyle name="强调文字颜色 5 2 3 3" xfId="4641"/>
    <cellStyle name="强调文字颜色 5 2 3 3 2" xfId="4642"/>
    <cellStyle name="强调文字颜色 5 2 3 4" xfId="4643"/>
    <cellStyle name="强调文字颜色 5 2 3 5" xfId="4644"/>
    <cellStyle name="强调文字颜色 5 2 4" xfId="4645"/>
    <cellStyle name="强调文字颜色 5 2 4 2" xfId="4646"/>
    <cellStyle name="强调文字颜色 5 2 4 2 2" xfId="4647"/>
    <cellStyle name="强调文字颜色 5 2 4 3" xfId="4648"/>
    <cellStyle name="输出 6 2 2" xfId="4649"/>
    <cellStyle name="强调文字颜色 5 2 5 2" xfId="4650"/>
    <cellStyle name="输出 6 3" xfId="4651"/>
    <cellStyle name="强调文字颜色 5 2 6" xfId="4652"/>
    <cellStyle name="强调文字颜色 5 2 7" xfId="4653"/>
    <cellStyle name="强调文字颜色 5 3" xfId="4654"/>
    <cellStyle name="强调文字颜色 5 3 2" xfId="4655"/>
    <cellStyle name="强调文字颜色 5 3 2 2" xfId="4656"/>
    <cellStyle name="强调文字颜色 5 3 2 2 2" xfId="4657"/>
    <cellStyle name="强调文字颜色 5 3 2 2 2 2" xfId="4658"/>
    <cellStyle name="强调文字颜色 5 3 2 2 3" xfId="4659"/>
    <cellStyle name="强调文字颜色 5 3 2 3" xfId="4660"/>
    <cellStyle name="强调文字颜色 5 3 2 4" xfId="4661"/>
    <cellStyle name="强调文字颜色 5 3 3" xfId="4662"/>
    <cellStyle name="强调文字颜色 5 3 3 2" xfId="4663"/>
    <cellStyle name="强调文字颜色 5 3 3 2 2" xfId="4664"/>
    <cellStyle name="强调文字颜色 5 3 3 3" xfId="4665"/>
    <cellStyle name="强调文字颜色 5 3 4" xfId="4666"/>
    <cellStyle name="强调文字颜色 5 3 4 2" xfId="4667"/>
    <cellStyle name="强调文字颜色 5 4" xfId="4668"/>
    <cellStyle name="强调文字颜色 5 4 2" xfId="4669"/>
    <cellStyle name="强调文字颜色 5 4 2 2" xfId="4670"/>
    <cellStyle name="强调文字颜色 5 4 2 2 2" xfId="4671"/>
    <cellStyle name="强调文字颜色 5 4 2 3" xfId="4672"/>
    <cellStyle name="强调文字颜色 5 4 3" xfId="4673"/>
    <cellStyle name="强调文字颜色 5 4 3 2" xfId="4674"/>
    <cellStyle name="强调文字颜色 5 4 4" xfId="4675"/>
    <cellStyle name="强调文字颜色 5 5" xfId="4676"/>
    <cellStyle name="强调文字颜色 5 5 2 2" xfId="4677"/>
    <cellStyle name="强调文字颜色 5 5 2 2 2" xfId="4678"/>
    <cellStyle name="强调文字颜色 5 5 2 3" xfId="4679"/>
    <cellStyle name="强调文字颜色 5 5 3" xfId="4680"/>
    <cellStyle name="强调文字颜色 5 5 3 2" xfId="4681"/>
    <cellStyle name="强调文字颜色 5 5 4" xfId="4682"/>
    <cellStyle name="强调文字颜色 5 6" xfId="4683"/>
    <cellStyle name="强调文字颜色 5 6 2" xfId="4684"/>
    <cellStyle name="强调文字颜色 5 6 2 2" xfId="4685"/>
    <cellStyle name="强调文字颜色 5 6 3" xfId="4686"/>
    <cellStyle name="强调文字颜色 5 7 2" xfId="4687"/>
    <cellStyle name="强调文字颜色 5 8" xfId="4688"/>
    <cellStyle name="强调文字颜色 5 9" xfId="4689"/>
    <cellStyle name="强调文字颜色 6 2" xfId="4690"/>
    <cellStyle name="强调文字颜色 6 2 2" xfId="4691"/>
    <cellStyle name="强调文字颜色 6 2 2 2" xfId="4692"/>
    <cellStyle name="强调文字颜色 6 2 2 2 2" xfId="4693"/>
    <cellStyle name="强调文字颜色 6 2 2 2 2 2" xfId="4694"/>
    <cellStyle name="强调文字颜色 6 2 2 2 3" xfId="4695"/>
    <cellStyle name="强调文字颜色 6 2 2 3" xfId="4696"/>
    <cellStyle name="强调文字颜色 6 2 2 3 2" xfId="4697"/>
    <cellStyle name="强调文字颜色 6 2 2 4" xfId="4698"/>
    <cellStyle name="强调文字颜色 6 2 3" xfId="4699"/>
    <cellStyle name="强调文字颜色 6 2 3 2" xfId="4700"/>
    <cellStyle name="强调文字颜色 6 2 3 2 2" xfId="4701"/>
    <cellStyle name="强调文字颜色 6 2 3 2 2 2" xfId="4702"/>
    <cellStyle name="强调文字颜色 6 2 3 2 3" xfId="4703"/>
    <cellStyle name="强调文字颜色 6 2 3 3" xfId="4704"/>
    <cellStyle name="强调文字颜色 6 2 3 3 2" xfId="4705"/>
    <cellStyle name="强调文字颜色 6 2 3 4" xfId="4706"/>
    <cellStyle name="强调文字颜色 6 2 3 5" xfId="4707"/>
    <cellStyle name="强调文字颜色 6 2 4" xfId="4708"/>
    <cellStyle name="强调文字颜色 6 2 4 2" xfId="4709"/>
    <cellStyle name="强调文字颜色 6 2 4 2 2" xfId="4710"/>
    <cellStyle name="强调文字颜色 6 2 4 3" xfId="4711"/>
    <cellStyle name="强调文字颜色 6 2 5 2" xfId="4712"/>
    <cellStyle name="强调文字颜色 6 2 6" xfId="4713"/>
    <cellStyle name="强调文字颜色 6 2 7" xfId="4714"/>
    <cellStyle name="强调文字颜色 6 3" xfId="4715"/>
    <cellStyle name="强调文字颜色 6 3 2" xfId="4716"/>
    <cellStyle name="强调文字颜色 6 3 2 2" xfId="4717"/>
    <cellStyle name="强调文字颜色 6 3 2 2 2" xfId="4718"/>
    <cellStyle name="强调文字颜色 6 3 2 2 2 2" xfId="4719"/>
    <cellStyle name="强调文字颜色 6 3 2 2 3" xfId="4720"/>
    <cellStyle name="强调文字颜色 6 3 2 3" xfId="4721"/>
    <cellStyle name="强调文字颜色 6 3 2 3 2" xfId="4722"/>
    <cellStyle name="强调文字颜色 6 3 2 4" xfId="4723"/>
    <cellStyle name="强调文字颜色 6 3 3" xfId="4724"/>
    <cellStyle name="强调文字颜色 6 3 3 2" xfId="4725"/>
    <cellStyle name="强调文字颜色 6 3 3 2 2" xfId="4726"/>
    <cellStyle name="强调文字颜色 6 3 3 3" xfId="4727"/>
    <cellStyle name="强调文字颜色 6 3 4" xfId="4728"/>
    <cellStyle name="强调文字颜色 6 3 4 2" xfId="4729"/>
    <cellStyle name="强调文字颜色 6 4" xfId="4730"/>
    <cellStyle name="强调文字颜色 6 4 2" xfId="4731"/>
    <cellStyle name="强调文字颜色 6 4 2 2" xfId="4732"/>
    <cellStyle name="强调文字颜色 6 4 2 2 2" xfId="4733"/>
    <cellStyle name="强调文字颜色 6 4 2 3" xfId="4734"/>
    <cellStyle name="强调文字颜色 6 4 3" xfId="4735"/>
    <cellStyle name="强调文字颜色 6 4 3 2" xfId="4736"/>
    <cellStyle name="强调文字颜色 6 4 4" xfId="4737"/>
    <cellStyle name="强调文字颜色 6 5" xfId="4738"/>
    <cellStyle name="强调文字颜色 6 5 2" xfId="4739"/>
    <cellStyle name="强调文字颜色 6 5 2 2" xfId="4740"/>
    <cellStyle name="强调文字颜色 6 5 2 2 2" xfId="4741"/>
    <cellStyle name="强调文字颜色 6 5 2 3" xfId="4742"/>
    <cellStyle name="强调文字颜色 6 5 3" xfId="4743"/>
    <cellStyle name="强调文字颜色 6 5 3 2" xfId="4744"/>
    <cellStyle name="强调文字颜色 6 5 4" xfId="4745"/>
    <cellStyle name="强调文字颜色 6 6" xfId="4746"/>
    <cellStyle name="强调文字颜色 6 6 2" xfId="4747"/>
    <cellStyle name="强调文字颜色 6 6 2 2" xfId="4748"/>
    <cellStyle name="强调文字颜色 6 6 3" xfId="4749"/>
    <cellStyle name="强调文字颜色 6 7" xfId="4750"/>
    <cellStyle name="强调文字颜色 6 7 2" xfId="4751"/>
    <cellStyle name="强调文字颜色 6 8" xfId="4752"/>
    <cellStyle name="强调文字颜色 6 9" xfId="4753"/>
    <cellStyle name="适中 2" xfId="4754"/>
    <cellStyle name="适中 2 2" xfId="4755"/>
    <cellStyle name="适中 2 2 2" xfId="4756"/>
    <cellStyle name="适中 2 2 2 2" xfId="4757"/>
    <cellStyle name="适中 2 2 2 2 2" xfId="4758"/>
    <cellStyle name="适中 2 2 2 3" xfId="4759"/>
    <cellStyle name="适中 2 2 3" xfId="4760"/>
    <cellStyle name="适中 2 2 3 2" xfId="4761"/>
    <cellStyle name="适中 2 2 4" xfId="4762"/>
    <cellStyle name="适中 2 3" xfId="4763"/>
    <cellStyle name="适中 2 3 2" xfId="4764"/>
    <cellStyle name="适中 2 3 2 2" xfId="4765"/>
    <cellStyle name="适中 2 3 3" xfId="4766"/>
    <cellStyle name="适中 2 4" xfId="4767"/>
    <cellStyle name="适中 2 4 2" xfId="4768"/>
    <cellStyle name="适中 2 5" xfId="4769"/>
    <cellStyle name="适中 3" xfId="4770"/>
    <cellStyle name="适中 3 2" xfId="4771"/>
    <cellStyle name="适中 3 2 2" xfId="4772"/>
    <cellStyle name="适中 3 2 2 3" xfId="4773"/>
    <cellStyle name="适中 3 2 3" xfId="4774"/>
    <cellStyle name="适中 3 2 3 2" xfId="4775"/>
    <cellStyle name="适中 3 2 4" xfId="4776"/>
    <cellStyle name="适中 3 3" xfId="4777"/>
    <cellStyle name="适中 3 3 2" xfId="4778"/>
    <cellStyle name="适中 3 3 2 2" xfId="4779"/>
    <cellStyle name="适中 3 3 3" xfId="4780"/>
    <cellStyle name="适中 3 4" xfId="4781"/>
    <cellStyle name="适中 3 4 2" xfId="4782"/>
    <cellStyle name="适中 3 5" xfId="4783"/>
    <cellStyle name="适中 4" xfId="4784"/>
    <cellStyle name="适中 4 2" xfId="4785"/>
    <cellStyle name="适中 4 2 2" xfId="4786"/>
    <cellStyle name="适中 4 2 2 2" xfId="4787"/>
    <cellStyle name="适中 4 2 3" xfId="4788"/>
    <cellStyle name="适中 4 3" xfId="4789"/>
    <cellStyle name="适中 4 3 2" xfId="4790"/>
    <cellStyle name="适中 4 4" xfId="4791"/>
    <cellStyle name="适中 5" xfId="4792"/>
    <cellStyle name="适中 5 2" xfId="4793"/>
    <cellStyle name="适中 5 2 2" xfId="4794"/>
    <cellStyle name="适中 5 2 2 2" xfId="4795"/>
    <cellStyle name="适中 5 2 3" xfId="4796"/>
    <cellStyle name="适中 5 3" xfId="4797"/>
    <cellStyle name="适中 5 3 2" xfId="4798"/>
    <cellStyle name="适中 5 4" xfId="4799"/>
    <cellStyle name="适中 6 2" xfId="4800"/>
    <cellStyle name="适中 6 2 2" xfId="4801"/>
    <cellStyle name="适中 6 3" xfId="4802"/>
    <cellStyle name="适中 7" xfId="4803"/>
    <cellStyle name="适中 7 2" xfId="4804"/>
    <cellStyle name="适中 8" xfId="4805"/>
    <cellStyle name="输出 2" xfId="4806"/>
    <cellStyle name="输出 2 2" xfId="4807"/>
    <cellStyle name="输出 2 2 2" xfId="4808"/>
    <cellStyle name="输出 2 2 2 2" xfId="4809"/>
    <cellStyle name="输出 2 2 2 3" xfId="4810"/>
    <cellStyle name="输出 2 2 3" xfId="4811"/>
    <cellStyle name="输出 2 2 3 2" xfId="4812"/>
    <cellStyle name="输出 2 2 4" xfId="4813"/>
    <cellStyle name="输出 2 3" xfId="4814"/>
    <cellStyle name="输出 2 3 2" xfId="4815"/>
    <cellStyle name="输出 2 3 2 2" xfId="4816"/>
    <cellStyle name="输出 2 3 2 2 2" xfId="4817"/>
    <cellStyle name="输出 2 3 3" xfId="4818"/>
    <cellStyle name="输出 2 3 3 2" xfId="4819"/>
    <cellStyle name="输出 2 4" xfId="4820"/>
    <cellStyle name="输出 2 4 2" xfId="4821"/>
    <cellStyle name="输出 2 4 2 2" xfId="4822"/>
    <cellStyle name="输出 2 4 3" xfId="4823"/>
    <cellStyle name="输出 2 5" xfId="4824"/>
    <cellStyle name="输出 2 5 2" xfId="4825"/>
    <cellStyle name="输出 2 6" xfId="4826"/>
    <cellStyle name="输出 2 7" xfId="4827"/>
    <cellStyle name="输出 3" xfId="4828"/>
    <cellStyle name="输出 3 2" xfId="4829"/>
    <cellStyle name="输出 3 2 2" xfId="4830"/>
    <cellStyle name="输出 3 2 2 2" xfId="4831"/>
    <cellStyle name="输出 3 2 2 2 2" xfId="4832"/>
    <cellStyle name="输出 3 2 3" xfId="4833"/>
    <cellStyle name="输出 3 2 3 2" xfId="4834"/>
    <cellStyle name="输出 3 2 4" xfId="4835"/>
    <cellStyle name="输出 3 3" xfId="4836"/>
    <cellStyle name="输出 3 3 2" xfId="4837"/>
    <cellStyle name="输出 3 3 2 2" xfId="4838"/>
    <cellStyle name="输出 3 3 3" xfId="4839"/>
    <cellStyle name="输出 3 4" xfId="4840"/>
    <cellStyle name="输出 3 4 2" xfId="4841"/>
    <cellStyle name="输出 3 5" xfId="4842"/>
    <cellStyle name="输出 4" xfId="4843"/>
    <cellStyle name="输出 4 2" xfId="4844"/>
    <cellStyle name="输出 4 2 2" xfId="4845"/>
    <cellStyle name="输出 4 2 2 2" xfId="4846"/>
    <cellStyle name="输出 4 2 3" xfId="4847"/>
    <cellStyle name="输出 4 3" xfId="4848"/>
    <cellStyle name="输出 4 3 2" xfId="4849"/>
    <cellStyle name="输出 4 4" xfId="4850"/>
    <cellStyle name="输出 5" xfId="4851"/>
    <cellStyle name="输出 5 2" xfId="4852"/>
    <cellStyle name="输出 5 2 2" xfId="4853"/>
    <cellStyle name="输出 5 2 2 2" xfId="4854"/>
    <cellStyle name="输出 5 2 3" xfId="4855"/>
    <cellStyle name="输出 5 3" xfId="4856"/>
    <cellStyle name="输出 5 3 2" xfId="4857"/>
    <cellStyle name="输出 5 4" xfId="4858"/>
    <cellStyle name="输入 2 2 2" xfId="4859"/>
    <cellStyle name="输入 2 2 2 2" xfId="4860"/>
    <cellStyle name="输入 2 2 2 2 2" xfId="4861"/>
    <cellStyle name="输入 2 2 3" xfId="4862"/>
    <cellStyle name="输入 2 2 3 2" xfId="4863"/>
    <cellStyle name="输入 2 2 4" xfId="4864"/>
    <cellStyle name="输入 2 3" xfId="4865"/>
    <cellStyle name="输入 2 3 2" xfId="4866"/>
    <cellStyle name="输入 2 3 2 2" xfId="4867"/>
    <cellStyle name="输入 2 3 3" xfId="4868"/>
    <cellStyle name="输入 2 4" xfId="4869"/>
    <cellStyle name="输入 2 4 2" xfId="4870"/>
    <cellStyle name="输入 3 2" xfId="4871"/>
    <cellStyle name="输入 3 2 2" xfId="4872"/>
    <cellStyle name="输入 3 2 2 2" xfId="4873"/>
    <cellStyle name="输入 3 2 2 2 2" xfId="4874"/>
    <cellStyle name="输入 3 2 2 3" xfId="4875"/>
    <cellStyle name="输入 3 2 3" xfId="4876"/>
    <cellStyle name="输入 3 2 3 2" xfId="4877"/>
    <cellStyle name="输入 3 2 4" xfId="4878"/>
    <cellStyle name="输入 3 3" xfId="4879"/>
    <cellStyle name="输入 3 3 2 2" xfId="4880"/>
    <cellStyle name="输入 3 3 3" xfId="4881"/>
    <cellStyle name="输入 3 4" xfId="4882"/>
    <cellStyle name="输入 3 4 2" xfId="4883"/>
    <cellStyle name="输入 4" xfId="4884"/>
    <cellStyle name="输入 4 2" xfId="4885"/>
    <cellStyle name="输入 4 2 2" xfId="4886"/>
    <cellStyle name="输入 4 2 2 2" xfId="4887"/>
    <cellStyle name="输入 4 2 3" xfId="4888"/>
    <cellStyle name="输入 4 3" xfId="4889"/>
    <cellStyle name="输入 4 3 2" xfId="4890"/>
    <cellStyle name="输入 4 4" xfId="4891"/>
    <cellStyle name="输入 5" xfId="4892"/>
    <cellStyle name="输入 5 2" xfId="4893"/>
    <cellStyle name="输入 6 3" xfId="4894"/>
    <cellStyle name="输入 5 2 2" xfId="4895"/>
    <cellStyle name="输入 5 2 2 2" xfId="4896"/>
    <cellStyle name="输入 5 2 3" xfId="4897"/>
    <cellStyle name="输入 5 3" xfId="4898"/>
    <cellStyle name="注释 4" xfId="4899"/>
    <cellStyle name="输入 5 3 2" xfId="4900"/>
    <cellStyle name="输入 5 4" xfId="4901"/>
    <cellStyle name="输入 6" xfId="4902"/>
    <cellStyle name="输入 6 2" xfId="4903"/>
    <cellStyle name="输入 6 2 2" xfId="4904"/>
    <cellStyle name="输入 7" xfId="4905"/>
    <cellStyle name="注释 3" xfId="4906"/>
    <cellStyle name="输入 7 2" xfId="4907"/>
    <cellStyle name="输入 8" xfId="4908"/>
    <cellStyle name="数字" xfId="4909"/>
    <cellStyle name="数字 2" xfId="4910"/>
    <cellStyle name="数字 2 2" xfId="4911"/>
    <cellStyle name="数字 2 2 2" xfId="4912"/>
    <cellStyle name="数字 2 2 2 2" xfId="4913"/>
    <cellStyle name="数字 2 2 3" xfId="4914"/>
    <cellStyle name="数字 2 3" xfId="4915"/>
    <cellStyle name="数字 2 3 2" xfId="4916"/>
    <cellStyle name="数字 2 4" xfId="4917"/>
    <cellStyle name="数字 3" xfId="4918"/>
    <cellStyle name="数字 3 2" xfId="4919"/>
    <cellStyle name="数字 3 2 2" xfId="4920"/>
    <cellStyle name="数字 3 3" xfId="4921"/>
    <cellStyle name="数字 4" xfId="4922"/>
    <cellStyle name="数字 4 2" xfId="4923"/>
    <cellStyle name="数字 5" xfId="4924"/>
    <cellStyle name="未定义" xfId="4925"/>
    <cellStyle name="未定义 2" xfId="4926"/>
    <cellStyle name="小数 2" xfId="4927"/>
    <cellStyle name="小数 2 2" xfId="4928"/>
    <cellStyle name="小数 2 2 2" xfId="4929"/>
    <cellStyle name="小数 2 2 2 2" xfId="4930"/>
    <cellStyle name="小数 2 2 3" xfId="4931"/>
    <cellStyle name="小数 2 3" xfId="4932"/>
    <cellStyle name="小数 2 3 2" xfId="4933"/>
    <cellStyle name="小数 2 4" xfId="4934"/>
    <cellStyle name="小数 3" xfId="4935"/>
    <cellStyle name="小数 3 2" xfId="4936"/>
    <cellStyle name="小数 3 2 2" xfId="4937"/>
    <cellStyle name="小数 3 3" xfId="4938"/>
    <cellStyle name="样式 1 2" xfId="4939"/>
    <cellStyle name="着色 1" xfId="4940"/>
    <cellStyle name="着色 1 2" xfId="4941"/>
    <cellStyle name="着色 2" xfId="4942"/>
    <cellStyle name="着色 2 2" xfId="4943"/>
    <cellStyle name="着色 3" xfId="4944"/>
    <cellStyle name="着色 3 2" xfId="4945"/>
    <cellStyle name="着色 4" xfId="4946"/>
    <cellStyle name="着色 4 2" xfId="4947"/>
    <cellStyle name="着色 5" xfId="4948"/>
    <cellStyle name="着色 5 2" xfId="4949"/>
    <cellStyle name="着色 6" xfId="4950"/>
    <cellStyle name="着色 6 2" xfId="4951"/>
    <cellStyle name="寘嬫愗傝 [0.00]_Region Orders (2)" xfId="4952"/>
    <cellStyle name="注释 10" xfId="4953"/>
    <cellStyle name="注释 2" xfId="4954"/>
    <cellStyle name="注释 2 2" xfId="4955"/>
    <cellStyle name="注释 2 2 2" xfId="4956"/>
    <cellStyle name="注释 2 2 2 2" xfId="4957"/>
    <cellStyle name="注释 2 2 2 2 2" xfId="4958"/>
    <cellStyle name="注释 2 2 2 3" xfId="4959"/>
    <cellStyle name="注释 2 2 3" xfId="4960"/>
    <cellStyle name="注释 2 2 3 2" xfId="4961"/>
    <cellStyle name="注释 2 2 3 3" xfId="4962"/>
    <cellStyle name="注释 2 2 4" xfId="4963"/>
    <cellStyle name="注释 2 2 5" xfId="4964"/>
    <cellStyle name="注释 2 3" xfId="4965"/>
    <cellStyle name="注释 2 3 2" xfId="4966"/>
    <cellStyle name="注释 2 3 2 2" xfId="4967"/>
    <cellStyle name="注释 2 3 3" xfId="4968"/>
    <cellStyle name="注释 2 3 4" xfId="4969"/>
    <cellStyle name="注释 2 4" xfId="4970"/>
    <cellStyle name="注释 2 4 2" xfId="4971"/>
    <cellStyle name="注释 2 5" xfId="4972"/>
    <cellStyle name="注释 3 2" xfId="4973"/>
    <cellStyle name="注释 3 2 2" xfId="4974"/>
    <cellStyle name="注释 3 2 2 2" xfId="4975"/>
    <cellStyle name="注释 3 2 2 2 2" xfId="4976"/>
    <cellStyle name="注释 3 2 2 3" xfId="4977"/>
    <cellStyle name="注释 3 2 3" xfId="4978"/>
    <cellStyle name="注释 3 2 3 2" xfId="4979"/>
    <cellStyle name="注释 3 2 4" xfId="4980"/>
    <cellStyle name="注释 3 3" xfId="4981"/>
    <cellStyle name="注释 3 3 2" xfId="4982"/>
    <cellStyle name="注释 3 3 2 2" xfId="4983"/>
    <cellStyle name="注释 3 3 3" xfId="4984"/>
    <cellStyle name="注释 3 4" xfId="4985"/>
    <cellStyle name="注释 3 4 2" xfId="4986"/>
    <cellStyle name="注释 3 5" xfId="4987"/>
    <cellStyle name="注释 4 2" xfId="4988"/>
    <cellStyle name="注释 4 2 2" xfId="4989"/>
    <cellStyle name="注释 4 2 2 2" xfId="4990"/>
    <cellStyle name="注释 4 2 3" xfId="4991"/>
    <cellStyle name="注释 4 3" xfId="4992"/>
    <cellStyle name="注释 4 3 2" xfId="4993"/>
    <cellStyle name="注释 4 4" xfId="4994"/>
    <cellStyle name="注释 5" xfId="4995"/>
    <cellStyle name="注释 5 2" xfId="4996"/>
    <cellStyle name="注释 5 2 2" xfId="4997"/>
    <cellStyle name="注释 5 2 2 2" xfId="4998"/>
    <cellStyle name="注释 5 2 3" xfId="4999"/>
    <cellStyle name="注释 5 3" xfId="5000"/>
    <cellStyle name="注释 5 3 2" xfId="5001"/>
    <cellStyle name="注释 5 4" xfId="5002"/>
    <cellStyle name="注释 6 2" xfId="5003"/>
    <cellStyle name="注释 6 2 2" xfId="5004"/>
    <cellStyle name="注释 6 3" xfId="5005"/>
    <cellStyle name="注释 7" xfId="5006"/>
    <cellStyle name="注释 7 2" xfId="5007"/>
    <cellStyle name="注释 8" xfId="5008"/>
    <cellStyle name="注释 9" xfId="5009"/>
    <cellStyle name="常规_预算报告附表" xfId="5010"/>
    <cellStyle name="常规_Sheet1" xfId="5011"/>
    <cellStyle name="常规_(4)人大批复表（项）" xfId="5012"/>
    <cellStyle name="常规_2014年国有资本经营预算收支-市委市政府" xfId="5013"/>
    <cellStyle name="常规_2009年财政支出总表" xfId="5014"/>
  </cellStyles>
  <dxfs count="11">
    <dxf>
      <font>
        <b val="1"/>
        <i val="0"/>
      </font>
    </dxf>
    <dxf>
      <font>
        <b val="0"/>
        <color indexed="10"/>
      </font>
    </dxf>
    <dxf>
      <font>
        <b val="1"/>
        <i val="0"/>
      </font>
    </dxf>
    <dxf>
      <font>
        <b val="0"/>
        <color indexed="10"/>
      </font>
    </dxf>
    <dxf>
      <font>
        <b val="1"/>
        <i val="0"/>
      </font>
    </dxf>
    <dxf>
      <font>
        <b val="1"/>
        <i val="0"/>
      </font>
    </dxf>
    <dxf>
      <font>
        <b val="1"/>
        <i val="0"/>
      </font>
    </dxf>
    <dxf>
      <font>
        <b val="1"/>
        <i val="0"/>
      </font>
    </dxf>
    <dxf>
      <font>
        <b val="1"/>
        <i val="0"/>
      </font>
    </dxf>
    <dxf>
      <font>
        <b val="1"/>
        <i val="0"/>
      </font>
    </dxf>
    <dxf>
      <font>
        <b val="1"/>
        <i val="0"/>
      </font>
    </dxf>
  </dxf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8" Type="http://schemas.openxmlformats.org/officeDocument/2006/relationships/sharedStrings" Target="sharedStrings.xml"/><Relationship Id="rId27" Type="http://schemas.openxmlformats.org/officeDocument/2006/relationships/styles" Target="styles.xml"/><Relationship Id="rId26" Type="http://schemas.openxmlformats.org/officeDocument/2006/relationships/theme" Target="theme/theme1.xml"/><Relationship Id="rId25" Type="http://schemas.openxmlformats.org/officeDocument/2006/relationships/externalLink" Target="externalLinks/externalLink2.xml"/><Relationship Id="rId24" Type="http://schemas.openxmlformats.org/officeDocument/2006/relationships/externalLink" Target="externalLinks/externalLink1.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2.0.117\Budgetserver\&#39044;&#31639;&#21496;\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52.0.117\DBSERVER\&#39044;&#31639;&#21496;\&#20849;&#20139;&#25968;&#25454;\&#21382;&#24180;&#20915;&#31639;\1996&#24180;\1996&#24180;&#30465;&#25253;&#20915;&#31639;\2021&#28246;&#21271;&#3046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基础编码"/>
      <sheetName val="2002年一般预算收入"/>
      <sheetName val="财政供养人员增幅"/>
      <sheetName val="工商税收"/>
      <sheetName val="参数表"/>
      <sheetName val="区划对应表"/>
      <sheetName val="C01-1"/>
      <sheetName val="四月份月报"/>
      <sheetName val="国家"/>
      <sheetName val="2009"/>
      <sheetName val="1-1余额表"/>
      <sheetName val="2-11担保分级表"/>
      <sheetName val="2-7一般分级表"/>
      <sheetName val="2-1余额分级表"/>
      <sheetName val="2-5直接分级表"/>
      <sheetName val="2-9专项分级表"/>
      <sheetName val="中央"/>
      <sheetName val="类型"/>
      <sheetName val="L24"/>
      <sheetName val="本年收入合计"/>
      <sheetName val="农业人口"/>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Define"/>
      <sheetName val="C01-1"/>
      <sheetName val="C01-2"/>
      <sheetName val="C10"/>
      <sheetName val="C11"/>
      <sheetName val="C12"/>
      <sheetName val="C13"/>
      <sheetName val="C14"/>
      <sheetName val="C15"/>
      <sheetName val="C14-2"/>
      <sheetName val="C16"/>
      <sheetName val="C17"/>
      <sheetName val="C02"/>
      <sheetName val="C03"/>
      <sheetName val="C04-1"/>
      <sheetName val="C04-2"/>
      <sheetName val="C05-1"/>
      <sheetName val="C05-2"/>
      <sheetName val="C06"/>
      <sheetName val="C07"/>
      <sheetName val="C08"/>
      <sheetName val="C09"/>
      <sheetName val="XL4Poppy"/>
      <sheetName val=""/>
      <sheetName val="KKKKKKKK"/>
      <sheetName val="G.1R-Shou COP Gf"/>
      <sheetName val="P1012001"/>
      <sheetName val="国家"/>
      <sheetName val="_x005f_x0000__x005f_x0000__x005f_x0000__x005f_x0000__x0"/>
      <sheetName val="分县数据"/>
      <sheetName val="_x005f_x005f_x005f_x0000__x005f_x005f_x005f_x0000__x005"/>
      <sheetName val="总表"/>
      <sheetName val="01北京市"/>
      <sheetName val="参数表"/>
      <sheetName val="经费权重"/>
      <sheetName val="_x005f_x0000__x005f_x0000__x005"/>
      <sheetName val="基础编码"/>
      <sheetName val="1-1余额表"/>
      <sheetName val="2-11担保分级表"/>
      <sheetName val="2-7一般分级表"/>
      <sheetName val="2-1余额分级表"/>
      <sheetName val="2-5直接分级表"/>
      <sheetName val="2-9专项分级表"/>
      <sheetName val="_x005f_x005f_x005f_x005f_x005f_x005f_x005f_x0000__x005f"/>
      <sheetName val="_x0000__x0000__x0000__x0000__x0"/>
      <sheetName val="_x0000__x0000__x005"/>
      <sheetName val="_x005f_x005f_x005f_x0000__x005f"/>
      <sheetName val="_x005f_x0000__x005f_x0000__x005f_x0000__x005f_x0000__x0"/>
      <sheetName val="_x005f_x005f_x005f_x0000__x005f_x005f_x005f_x0000__x005"/>
      <sheetName val="_x005f_x005f_x005f_x005f_x005f_x005f_x005f_x0000__x005f"/>
      <sheetName val="_x005f_x0000__x005f_x0000__x005f_x0000__x005f_x0000__x0"/>
      <sheetName val="_x005f_x005f_x005f_x0000__x005f_x005f_x005f_x0000__x005"/>
      <sheetName val="_x005f_x005f_x005f_x005f_x005f_x005f_x005f_x0000__x005f"/>
      <sheetName val="_x005f_x0000__x005f_x0000__x005f_x0000__x005f_x0000__x0"/>
      <sheetName val="_x005f_x005f_x005f_x0000__x005f_x005f_x005f_x0000__x005"/>
      <sheetName val="_x005f_x005f_x005f_x005f_x005f_x005f_x005f_x0000__x005f"/>
      <sheetName val="_x005f_x0000__x005f_x0000__x005f_x0000__x005f_x0000__x0"/>
      <sheetName val="_x005f_x005f_x005f_x0000__x005f_x005f_x005f_x0000__x005"/>
      <sheetName val="_x005f_x005f_x005f_x005f_x005f_x005f_x005f_x0000__x005f"/>
      <sheetName val="_x005f_x0000__x005f_x0000__x005f_x0000__x005f_x0000__x0"/>
      <sheetName val="_x005f_x005f_x005f_x0000__x005f_x005f_x005f_x0000__x005"/>
      <sheetName val="_x005f_x005f_x005f_x005f_x005f_x005f_x005f_x0000__x005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B26"/>
  <sheetViews>
    <sheetView tabSelected="1" zoomScale="85" zoomScaleNormal="85" workbookViewId="0">
      <selection activeCell="G11" sqref="G11"/>
    </sheetView>
  </sheetViews>
  <sheetFormatPr defaultColWidth="9" defaultRowHeight="14.25" outlineLevelCol="1"/>
  <cols>
    <col min="1" max="1" width="7.64166666666667" style="209" customWidth="1"/>
    <col min="2" max="2" width="72.7916666666667" style="210" customWidth="1"/>
    <col min="3" max="6" width="9" style="210"/>
    <col min="7" max="7" width="58.6" style="210" customWidth="1"/>
    <col min="8" max="16384" width="9" style="210"/>
  </cols>
  <sheetData>
    <row r="1" spans="1:1">
      <c r="A1" s="209" t="s">
        <v>0</v>
      </c>
    </row>
    <row r="2" s="206" customFormat="1" ht="22.5" spans="1:2">
      <c r="A2" s="211" t="s">
        <v>1</v>
      </c>
      <c r="B2" s="211"/>
    </row>
    <row r="3" spans="1:2">
      <c r="A3" s="212"/>
      <c r="B3" s="212"/>
    </row>
    <row r="4" ht="25.2" customHeight="1" spans="1:2">
      <c r="A4" s="213" t="s">
        <v>2</v>
      </c>
      <c r="B4" s="213"/>
    </row>
    <row r="5" s="207" customFormat="1" ht="25.2" customHeight="1" spans="1:2">
      <c r="A5" s="214" t="s">
        <v>3</v>
      </c>
      <c r="B5" s="215" t="s">
        <v>4</v>
      </c>
    </row>
    <row r="6" s="207" customFormat="1" ht="25.2" customHeight="1" spans="1:2">
      <c r="A6" s="214" t="s">
        <v>5</v>
      </c>
      <c r="B6" s="215" t="s">
        <v>6</v>
      </c>
    </row>
    <row r="7" s="207" customFormat="1" ht="25.2" customHeight="1" spans="1:2">
      <c r="A7" s="214" t="s">
        <v>7</v>
      </c>
      <c r="B7" s="215" t="s">
        <v>8</v>
      </c>
    </row>
    <row r="8" s="207" customFormat="1" ht="25.2" customHeight="1" spans="1:2">
      <c r="A8" s="214" t="s">
        <v>9</v>
      </c>
      <c r="B8" s="215" t="s">
        <v>10</v>
      </c>
    </row>
    <row r="9" s="207" customFormat="1" ht="25.2" customHeight="1" spans="1:2">
      <c r="A9" s="214" t="s">
        <v>11</v>
      </c>
      <c r="B9" s="215" t="s">
        <v>12</v>
      </c>
    </row>
    <row r="10" s="207" customFormat="1" ht="25.2" customHeight="1" spans="1:2">
      <c r="A10" s="214" t="s">
        <v>13</v>
      </c>
      <c r="B10" s="215" t="s">
        <v>14</v>
      </c>
    </row>
    <row r="11" s="208" customFormat="1" ht="25.15" customHeight="1" spans="1:2">
      <c r="A11" s="216" t="s">
        <v>15</v>
      </c>
      <c r="B11" s="217" t="s">
        <v>16</v>
      </c>
    </row>
    <row r="12" s="208" customFormat="1" ht="25.15" customHeight="1" spans="1:2">
      <c r="A12" s="216" t="s">
        <v>17</v>
      </c>
      <c r="B12" s="217" t="s">
        <v>18</v>
      </c>
    </row>
    <row r="13" s="207" customFormat="1" ht="25.2" customHeight="1" spans="1:2">
      <c r="A13" s="214" t="s">
        <v>17</v>
      </c>
      <c r="B13" s="215" t="s">
        <v>19</v>
      </c>
    </row>
    <row r="14" s="207" customFormat="1" ht="25.2" customHeight="1" spans="1:2">
      <c r="A14" s="214" t="s">
        <v>20</v>
      </c>
      <c r="B14" s="215" t="s">
        <v>21</v>
      </c>
    </row>
    <row r="15" s="207" customFormat="1" ht="25.2" customHeight="1" spans="1:2">
      <c r="A15" s="214" t="s">
        <v>22</v>
      </c>
      <c r="B15" s="215" t="s">
        <v>23</v>
      </c>
    </row>
    <row r="16" s="207" customFormat="1" ht="25.2" customHeight="1" spans="1:2">
      <c r="A16" s="214" t="s">
        <v>24</v>
      </c>
      <c r="B16" s="215" t="s">
        <v>25</v>
      </c>
    </row>
    <row r="17" s="207" customFormat="1" ht="25.2" customHeight="1" spans="1:2">
      <c r="A17" s="214" t="s">
        <v>26</v>
      </c>
      <c r="B17" s="215" t="s">
        <v>27</v>
      </c>
    </row>
    <row r="18" s="207" customFormat="1" ht="25.2" customHeight="1" spans="1:2">
      <c r="A18" s="214" t="s">
        <v>28</v>
      </c>
      <c r="B18" s="215" t="s">
        <v>29</v>
      </c>
    </row>
    <row r="19" s="207" customFormat="1" ht="25.2" customHeight="1" spans="1:2">
      <c r="A19" s="214" t="s">
        <v>30</v>
      </c>
      <c r="B19" s="215" t="s">
        <v>31</v>
      </c>
    </row>
    <row r="20" s="207" customFormat="1" ht="25.2" customHeight="1" spans="1:2">
      <c r="A20" s="214" t="s">
        <v>32</v>
      </c>
      <c r="B20" s="215" t="s">
        <v>33</v>
      </c>
    </row>
    <row r="21" s="207" customFormat="1" ht="25.2" customHeight="1" spans="1:2">
      <c r="A21" s="214" t="s">
        <v>34</v>
      </c>
      <c r="B21" s="215" t="s">
        <v>35</v>
      </c>
    </row>
    <row r="22" s="207" customFormat="1" ht="25.2" customHeight="1" spans="1:2">
      <c r="A22" s="214" t="s">
        <v>36</v>
      </c>
      <c r="B22" s="215" t="s">
        <v>37</v>
      </c>
    </row>
    <row r="23" s="207" customFormat="1" ht="25.2" customHeight="1" spans="1:2">
      <c r="A23" s="214" t="s">
        <v>38</v>
      </c>
      <c r="B23" s="215" t="s">
        <v>39</v>
      </c>
    </row>
    <row r="24" s="207" customFormat="1" ht="25.2" customHeight="1" spans="1:2">
      <c r="A24" s="214" t="s">
        <v>40</v>
      </c>
      <c r="B24" s="215" t="s">
        <v>41</v>
      </c>
    </row>
    <row r="25" s="207" customFormat="1" ht="25.2" customHeight="1" spans="1:2">
      <c r="A25" s="214" t="s">
        <v>42</v>
      </c>
      <c r="B25" s="215" t="s">
        <v>43</v>
      </c>
    </row>
    <row r="26" s="207" customFormat="1" ht="25.2" customHeight="1" spans="1:2">
      <c r="A26" s="214" t="s">
        <v>44</v>
      </c>
      <c r="B26" s="215" t="s">
        <v>45</v>
      </c>
    </row>
  </sheetData>
  <mergeCells count="3">
    <mergeCell ref="A2:B2"/>
    <mergeCell ref="A3:B3"/>
    <mergeCell ref="A4:B4"/>
  </mergeCells>
  <printOptions horizontalCentered="1"/>
  <pageMargins left="0.590277777777778" right="0.393055555555556" top="0.590277777777778" bottom="0.393055555555556" header="0.313888888888889" footer="0.118055555555556"/>
  <pageSetup paperSize="9" orientation="portrait" horizontalDpi="600"/>
  <headerFooter>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7"/>
  <sheetViews>
    <sheetView workbookViewId="0">
      <selection activeCell="C19" sqref="C19"/>
    </sheetView>
  </sheetViews>
  <sheetFormatPr defaultColWidth="8.6" defaultRowHeight="14.25" outlineLevelCol="3"/>
  <cols>
    <col min="1" max="1" width="43.1" style="101" customWidth="1"/>
    <col min="2" max="2" width="13" style="101" customWidth="1"/>
    <col min="3" max="3" width="13.5" style="101" customWidth="1"/>
    <col min="4" max="4" width="16" style="101" customWidth="1"/>
    <col min="5" max="16384" width="8.6" style="101"/>
  </cols>
  <sheetData>
    <row r="1" ht="22.35" customHeight="1" spans="1:4">
      <c r="A1" s="102" t="s">
        <v>683</v>
      </c>
      <c r="B1" s="103"/>
      <c r="C1" s="103"/>
      <c r="D1" s="103"/>
    </row>
    <row r="2" ht="20.25" spans="1:4">
      <c r="A2" s="104" t="s">
        <v>684</v>
      </c>
      <c r="B2" s="104"/>
      <c r="C2" s="104"/>
      <c r="D2" s="104"/>
    </row>
    <row r="3" spans="1:4">
      <c r="A3" s="105" t="s">
        <v>48</v>
      </c>
      <c r="B3" s="105"/>
      <c r="C3" s="105"/>
      <c r="D3" s="105"/>
    </row>
    <row r="4" ht="48" customHeight="1" spans="1:4">
      <c r="A4" s="106" t="s">
        <v>629</v>
      </c>
      <c r="B4" s="94" t="s">
        <v>50</v>
      </c>
      <c r="C4" s="107" t="s">
        <v>97</v>
      </c>
      <c r="D4" s="10" t="s">
        <v>98</v>
      </c>
    </row>
    <row r="5" ht="24.6" customHeight="1" spans="1:4">
      <c r="A5" s="108" t="s">
        <v>685</v>
      </c>
      <c r="B5" s="109">
        <f>+B6+B7+B8</f>
        <v>1383</v>
      </c>
      <c r="C5" s="109">
        <f>+C6+C7+C8</f>
        <v>1509</v>
      </c>
      <c r="D5" s="110">
        <f t="shared" ref="D5:D9" si="0">+B5/C5</f>
        <v>0.9165</v>
      </c>
    </row>
    <row r="6" ht="32.4" customHeight="1" spans="1:4">
      <c r="A6" s="111" t="s">
        <v>686</v>
      </c>
      <c r="B6" s="109">
        <v>0</v>
      </c>
      <c r="C6" s="112">
        <v>0</v>
      </c>
      <c r="D6" s="110"/>
    </row>
    <row r="7" ht="32.4" customHeight="1" spans="1:4">
      <c r="A7" s="111" t="s">
        <v>687</v>
      </c>
      <c r="B7" s="109">
        <v>715</v>
      </c>
      <c r="C7" s="112">
        <v>779</v>
      </c>
      <c r="D7" s="110">
        <f t="shared" si="0"/>
        <v>0.9178</v>
      </c>
    </row>
    <row r="8" ht="32.4" customHeight="1" spans="1:4">
      <c r="A8" s="111" t="s">
        <v>688</v>
      </c>
      <c r="B8" s="109">
        <f>SUM(B9:B10)</f>
        <v>668</v>
      </c>
      <c r="C8" s="109">
        <f>SUM(C9:C10)</f>
        <v>730</v>
      </c>
      <c r="D8" s="110">
        <f t="shared" si="0"/>
        <v>0.9151</v>
      </c>
    </row>
    <row r="9" ht="32.4" customHeight="1" spans="1:4">
      <c r="A9" s="113" t="s">
        <v>689</v>
      </c>
      <c r="B9" s="109">
        <v>668</v>
      </c>
      <c r="C9" s="112">
        <v>730</v>
      </c>
      <c r="D9" s="110">
        <f t="shared" si="0"/>
        <v>0.9151</v>
      </c>
    </row>
    <row r="10" ht="32.4" customHeight="1" spans="1:4">
      <c r="A10" s="113" t="s">
        <v>690</v>
      </c>
      <c r="B10" s="109">
        <v>0</v>
      </c>
      <c r="C10" s="112">
        <v>0</v>
      </c>
      <c r="D10" s="110"/>
    </row>
    <row r="12" ht="15.6" customHeight="1" spans="1:1">
      <c r="A12" s="114" t="s">
        <v>691</v>
      </c>
    </row>
    <row r="13" ht="100.5" customHeight="1" spans="1:4">
      <c r="A13" s="115" t="s">
        <v>692</v>
      </c>
      <c r="B13" s="115"/>
      <c r="C13" s="115"/>
      <c r="D13" s="115"/>
    </row>
    <row r="14" ht="81.6" customHeight="1" spans="1:4">
      <c r="A14" s="116" t="s">
        <v>693</v>
      </c>
      <c r="B14" s="116"/>
      <c r="C14" s="116"/>
      <c r="D14" s="116"/>
    </row>
    <row r="15" spans="1:4">
      <c r="A15" s="117"/>
      <c r="B15" s="117"/>
      <c r="C15" s="117"/>
      <c r="D15" s="117"/>
    </row>
    <row r="16" spans="1:4">
      <c r="A16" s="118"/>
      <c r="B16" s="118"/>
      <c r="C16" s="118"/>
      <c r="D16" s="118"/>
    </row>
    <row r="17" spans="1:4">
      <c r="A17" s="118"/>
      <c r="B17" s="118"/>
      <c r="C17" s="118"/>
      <c r="D17" s="118"/>
    </row>
  </sheetData>
  <mergeCells count="4">
    <mergeCell ref="A2:D2"/>
    <mergeCell ref="A3:D3"/>
    <mergeCell ref="A13:D13"/>
    <mergeCell ref="A14:D14"/>
  </mergeCells>
  <pageMargins left="0.629166666666667" right="0.235416666666667" top="0.747916666666667" bottom="0.747916666666667" header="0.313888888888889" footer="0.313888888888889"/>
  <pageSetup paperSize="9" fitToHeight="0" orientation="portrait"/>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28"/>
  <sheetViews>
    <sheetView workbookViewId="0">
      <selection activeCell="B12" sqref="B12"/>
    </sheetView>
  </sheetViews>
  <sheetFormatPr defaultColWidth="9" defaultRowHeight="14.25" outlineLevelCol="5"/>
  <cols>
    <col min="1" max="1" width="41.6" customWidth="1"/>
    <col min="2" max="2" width="14.6" style="92" customWidth="1"/>
    <col min="3" max="3" width="14" style="92" customWidth="1"/>
    <col min="4" max="4" width="15.6" style="92" customWidth="1"/>
  </cols>
  <sheetData>
    <row r="1" ht="22.2" customHeight="1" spans="1:1">
      <c r="A1" s="55" t="s">
        <v>694</v>
      </c>
    </row>
    <row r="2" ht="27" customHeight="1" spans="1:4">
      <c r="A2" s="56" t="s">
        <v>695</v>
      </c>
      <c r="B2" s="56"/>
      <c r="C2" s="56"/>
      <c r="D2" s="56"/>
    </row>
    <row r="3" spans="1:4">
      <c r="A3" s="70"/>
      <c r="B3" s="78"/>
      <c r="C3" s="78"/>
      <c r="D3" s="93" t="s">
        <v>628</v>
      </c>
    </row>
    <row r="4" ht="46.2" customHeight="1" spans="1:4">
      <c r="A4" s="75" t="s">
        <v>696</v>
      </c>
      <c r="B4" s="94" t="s">
        <v>50</v>
      </c>
      <c r="C4" s="10" t="s">
        <v>51</v>
      </c>
      <c r="D4" s="10" t="s">
        <v>52</v>
      </c>
    </row>
    <row r="5" ht="18.75" customHeight="1" spans="1:4">
      <c r="A5" s="95" t="s">
        <v>697</v>
      </c>
      <c r="B5" s="10">
        <f>+B6</f>
        <v>208000</v>
      </c>
      <c r="C5" s="10">
        <f>+C6</f>
        <v>194411</v>
      </c>
      <c r="D5" s="96">
        <f>+B5/C5</f>
        <v>1.0699</v>
      </c>
    </row>
    <row r="6" ht="18.75" customHeight="1" spans="1:4">
      <c r="A6" s="69" t="s">
        <v>698</v>
      </c>
      <c r="B6" s="10">
        <f>SUM(B7:B19)</f>
        <v>208000</v>
      </c>
      <c r="C6" s="10">
        <f>SUM(C7:C19)</f>
        <v>194411</v>
      </c>
      <c r="D6" s="96">
        <f>+B6/C6</f>
        <v>1.0699</v>
      </c>
    </row>
    <row r="7" ht="17.4" customHeight="1" spans="1:4">
      <c r="A7" s="97" t="s">
        <v>699</v>
      </c>
      <c r="B7" s="68">
        <v>0</v>
      </c>
      <c r="C7" s="68">
        <v>0</v>
      </c>
      <c r="D7" s="68"/>
    </row>
    <row r="8" ht="17.4" customHeight="1" spans="1:4">
      <c r="A8" s="97" t="s">
        <v>700</v>
      </c>
      <c r="B8" s="68">
        <v>0</v>
      </c>
      <c r="C8" s="68">
        <v>0</v>
      </c>
      <c r="D8" s="68"/>
    </row>
    <row r="9" ht="17.4" customHeight="1" spans="1:6">
      <c r="A9" s="97" t="s">
        <v>701</v>
      </c>
      <c r="B9" s="68">
        <v>3000</v>
      </c>
      <c r="C9" s="68">
        <v>2514</v>
      </c>
      <c r="D9" s="99">
        <f t="shared" ref="D9:D11" si="0">+B9/C9</f>
        <v>1.1933</v>
      </c>
      <c r="F9" s="98"/>
    </row>
    <row r="10" ht="17.4" customHeight="1" spans="1:4">
      <c r="A10" s="97" t="s">
        <v>702</v>
      </c>
      <c r="B10" s="68">
        <v>100</v>
      </c>
      <c r="C10" s="68">
        <v>129</v>
      </c>
      <c r="D10" s="99">
        <f t="shared" si="0"/>
        <v>0.7752</v>
      </c>
    </row>
    <row r="11" ht="17.4" customHeight="1" spans="1:4">
      <c r="A11" s="97" t="s">
        <v>703</v>
      </c>
      <c r="B11" s="68">
        <v>200000</v>
      </c>
      <c r="C11" s="68">
        <v>187617</v>
      </c>
      <c r="D11" s="99">
        <f t="shared" si="0"/>
        <v>1.066</v>
      </c>
    </row>
    <row r="12" ht="17.4" customHeight="1" spans="1:4">
      <c r="A12" s="97" t="s">
        <v>704</v>
      </c>
      <c r="B12" s="68">
        <v>0</v>
      </c>
      <c r="C12" s="68">
        <v>0</v>
      </c>
      <c r="D12" s="99"/>
    </row>
    <row r="13" ht="17.4" customHeight="1" spans="1:4">
      <c r="A13" s="97" t="s">
        <v>705</v>
      </c>
      <c r="B13" s="68">
        <v>600</v>
      </c>
      <c r="C13" s="68">
        <v>471</v>
      </c>
      <c r="D13" s="99">
        <f t="shared" ref="D13:D17" si="1">+B13/C13</f>
        <v>1.2739</v>
      </c>
    </row>
    <row r="14" ht="17.4" customHeight="1" spans="1:4">
      <c r="A14" s="97" t="s">
        <v>706</v>
      </c>
      <c r="B14" s="68">
        <v>3900</v>
      </c>
      <c r="C14" s="68">
        <v>3180</v>
      </c>
      <c r="D14" s="99">
        <f t="shared" si="1"/>
        <v>1.2264</v>
      </c>
    </row>
    <row r="15" ht="17.4" customHeight="1" spans="1:4">
      <c r="A15" s="97" t="s">
        <v>707</v>
      </c>
      <c r="B15" s="68">
        <v>0</v>
      </c>
      <c r="C15" s="68">
        <v>0</v>
      </c>
      <c r="D15" s="99"/>
    </row>
    <row r="16" ht="17.4" customHeight="1" spans="1:4">
      <c r="A16" s="97" t="s">
        <v>708</v>
      </c>
      <c r="B16" s="68">
        <v>0</v>
      </c>
      <c r="C16" s="68">
        <v>0</v>
      </c>
      <c r="D16" s="99"/>
    </row>
    <row r="17" ht="17.4" customHeight="1" spans="1:4">
      <c r="A17" s="97" t="s">
        <v>709</v>
      </c>
      <c r="B17" s="68">
        <v>400</v>
      </c>
      <c r="C17" s="68">
        <v>500</v>
      </c>
      <c r="D17" s="99">
        <f t="shared" si="1"/>
        <v>0.8</v>
      </c>
    </row>
    <row r="18" ht="17.4" customHeight="1" spans="1:4">
      <c r="A18" s="97" t="s">
        <v>710</v>
      </c>
      <c r="B18" s="68">
        <v>0</v>
      </c>
      <c r="C18" s="68">
        <v>0</v>
      </c>
      <c r="D18" s="99"/>
    </row>
    <row r="19" ht="17.4" customHeight="1" spans="1:4">
      <c r="A19" s="97" t="s">
        <v>711</v>
      </c>
      <c r="B19" s="68">
        <v>0</v>
      </c>
      <c r="C19" s="68">
        <v>0</v>
      </c>
      <c r="D19" s="99"/>
    </row>
    <row r="20" ht="17.4" customHeight="1" spans="1:4">
      <c r="A20" s="75" t="s">
        <v>712</v>
      </c>
      <c r="B20" s="75">
        <f>+B5</f>
        <v>208000</v>
      </c>
      <c r="C20" s="75">
        <f>+C5</f>
        <v>194411</v>
      </c>
      <c r="D20" s="100">
        <f>+B20/C20</f>
        <v>1.0699</v>
      </c>
    </row>
    <row r="21" ht="17.4" customHeight="1" spans="1:4">
      <c r="A21" s="90" t="s">
        <v>713</v>
      </c>
      <c r="B21" s="68">
        <v>0</v>
      </c>
      <c r="C21" s="68">
        <v>0</v>
      </c>
      <c r="D21" s="99"/>
    </row>
    <row r="22" ht="17.4" customHeight="1" spans="1:4">
      <c r="A22" s="90" t="s">
        <v>714</v>
      </c>
      <c r="B22" s="68">
        <f>SUM(B23:B27)</f>
        <v>1304</v>
      </c>
      <c r="C22" s="68">
        <f>SUM(C23:C27)</f>
        <v>7091</v>
      </c>
      <c r="D22" s="99"/>
    </row>
    <row r="23" ht="17.4" customHeight="1" spans="1:4">
      <c r="A23" s="69" t="s">
        <v>715</v>
      </c>
      <c r="B23" s="68">
        <v>1304</v>
      </c>
      <c r="C23" s="68">
        <v>7091</v>
      </c>
      <c r="D23" s="99"/>
    </row>
    <row r="24" ht="17.4" customHeight="1" spans="1:4">
      <c r="A24" s="69" t="s">
        <v>716</v>
      </c>
      <c r="B24" s="68">
        <v>0</v>
      </c>
      <c r="C24" s="68">
        <v>0</v>
      </c>
      <c r="D24" s="99"/>
    </row>
    <row r="25" ht="17.4" customHeight="1" spans="1:4">
      <c r="A25" s="69" t="s">
        <v>717</v>
      </c>
      <c r="B25" s="68">
        <v>0</v>
      </c>
      <c r="C25" s="68">
        <v>0</v>
      </c>
      <c r="D25" s="99"/>
    </row>
    <row r="26" ht="17.4" customHeight="1" spans="1:4">
      <c r="A26" s="63" t="s">
        <v>718</v>
      </c>
      <c r="B26" s="68">
        <v>0</v>
      </c>
      <c r="C26" s="68">
        <v>0</v>
      </c>
      <c r="D26" s="99"/>
    </row>
    <row r="27" ht="17.4" customHeight="1" spans="1:4">
      <c r="A27" s="63" t="s">
        <v>719</v>
      </c>
      <c r="B27" s="68">
        <v>0</v>
      </c>
      <c r="C27" s="68">
        <v>0</v>
      </c>
      <c r="D27" s="99"/>
    </row>
    <row r="28" ht="17.4" customHeight="1" spans="1:4">
      <c r="A28" s="75" t="s">
        <v>93</v>
      </c>
      <c r="B28" s="75">
        <f>+B20+B22</f>
        <v>209304</v>
      </c>
      <c r="C28" s="75">
        <f>+C20+C22</f>
        <v>201502</v>
      </c>
      <c r="D28" s="100">
        <f>+B28/C28</f>
        <v>1.0387</v>
      </c>
    </row>
  </sheetData>
  <mergeCells count="1">
    <mergeCell ref="A2:D2"/>
  </mergeCells>
  <pageMargins left="0.629166666666667" right="0.235416666666667" top="0.747916666666667" bottom="0.747916666666667" header="0.313888888888889" footer="0.313888888888889"/>
  <pageSetup paperSize="9" orientation="portrait"/>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24"/>
  <sheetViews>
    <sheetView workbookViewId="0">
      <selection activeCell="C16" sqref="C16"/>
    </sheetView>
  </sheetViews>
  <sheetFormatPr defaultColWidth="9" defaultRowHeight="14.25" outlineLevelCol="5"/>
  <cols>
    <col min="1" max="1" width="34.5" customWidth="1"/>
    <col min="2" max="3" width="14" customWidth="1"/>
    <col min="4" max="4" width="19.1" customWidth="1"/>
  </cols>
  <sheetData>
    <row r="1" spans="1:1">
      <c r="A1" s="55" t="s">
        <v>720</v>
      </c>
    </row>
    <row r="2" ht="20.25" spans="1:4">
      <c r="A2" s="56" t="s">
        <v>721</v>
      </c>
      <c r="B2" s="56"/>
      <c r="C2" s="56"/>
      <c r="D2" s="56"/>
    </row>
    <row r="3" spans="1:4">
      <c r="A3" s="70"/>
      <c r="B3" s="58"/>
      <c r="C3" s="58"/>
      <c r="D3" s="59" t="s">
        <v>628</v>
      </c>
    </row>
    <row r="4" ht="45.6" customHeight="1" spans="1:4">
      <c r="A4" s="77" t="s">
        <v>696</v>
      </c>
      <c r="B4" s="77" t="s">
        <v>50</v>
      </c>
      <c r="C4" s="10" t="s">
        <v>97</v>
      </c>
      <c r="D4" s="10" t="s">
        <v>98</v>
      </c>
    </row>
    <row r="5" ht="19.95" customHeight="1" spans="1:4">
      <c r="A5" s="63" t="s">
        <v>722</v>
      </c>
      <c r="B5" s="63">
        <v>0</v>
      </c>
      <c r="C5" s="63">
        <v>0</v>
      </c>
      <c r="D5" s="63"/>
    </row>
    <row r="6" ht="19.95" customHeight="1" spans="1:4">
      <c r="A6" s="63" t="s">
        <v>723</v>
      </c>
      <c r="B6" s="63">
        <v>1184</v>
      </c>
      <c r="C6" s="63">
        <v>665</v>
      </c>
      <c r="D6" s="72">
        <f>+B6/C6</f>
        <v>1.7805</v>
      </c>
    </row>
    <row r="7" ht="19.95" customHeight="1" spans="1:4">
      <c r="A7" s="63" t="s">
        <v>724</v>
      </c>
      <c r="B7" s="63">
        <v>0</v>
      </c>
      <c r="C7" s="63">
        <v>0</v>
      </c>
      <c r="D7" s="72"/>
    </row>
    <row r="8" ht="19.95" customHeight="1" spans="1:4">
      <c r="A8" s="63" t="s">
        <v>725</v>
      </c>
      <c r="B8" s="63">
        <v>204600</v>
      </c>
      <c r="C8" s="63">
        <v>103100</v>
      </c>
      <c r="D8" s="72">
        <f>+B8/C8</f>
        <v>1.9845</v>
      </c>
    </row>
    <row r="9" ht="19.95" customHeight="1" spans="1:6">
      <c r="A9" s="63" t="s">
        <v>726</v>
      </c>
      <c r="B9" s="63">
        <v>0</v>
      </c>
      <c r="C9" s="63">
        <v>0</v>
      </c>
      <c r="D9" s="72"/>
      <c r="F9" s="98"/>
    </row>
    <row r="10" ht="19.95" customHeight="1" spans="1:4">
      <c r="A10" s="63" t="s">
        <v>727</v>
      </c>
      <c r="B10" s="63">
        <v>0</v>
      </c>
      <c r="C10" s="63">
        <v>0</v>
      </c>
      <c r="D10" s="72"/>
    </row>
    <row r="11" ht="19.95" customHeight="1" spans="1:4">
      <c r="A11" s="63" t="s">
        <v>728</v>
      </c>
      <c r="B11" s="63">
        <v>0</v>
      </c>
      <c r="C11" s="63">
        <v>0</v>
      </c>
      <c r="D11" s="72"/>
    </row>
    <row r="12" ht="19.95" customHeight="1" spans="1:4">
      <c r="A12" s="63" t="s">
        <v>729</v>
      </c>
      <c r="B12" s="63">
        <v>0</v>
      </c>
      <c r="C12" s="63">
        <v>0</v>
      </c>
      <c r="D12" s="72"/>
    </row>
    <row r="13" ht="19.95" customHeight="1" spans="1:4">
      <c r="A13" s="63" t="s">
        <v>730</v>
      </c>
      <c r="B13" s="63">
        <v>720</v>
      </c>
      <c r="C13" s="63">
        <v>684</v>
      </c>
      <c r="D13" s="72">
        <f t="shared" ref="D13:D16" si="0">+B13/C13</f>
        <v>1.0526</v>
      </c>
    </row>
    <row r="14" ht="19.95" customHeight="1" spans="1:4">
      <c r="A14" s="63" t="s">
        <v>731</v>
      </c>
      <c r="B14" s="63">
        <v>2800</v>
      </c>
      <c r="C14" s="63">
        <v>1800</v>
      </c>
      <c r="D14" s="72">
        <f t="shared" si="0"/>
        <v>1.5556</v>
      </c>
    </row>
    <row r="15" ht="19.95" customHeight="1" spans="1:4">
      <c r="A15" s="63" t="s">
        <v>732</v>
      </c>
      <c r="B15" s="63">
        <v>0</v>
      </c>
      <c r="C15" s="63">
        <v>0</v>
      </c>
      <c r="D15" s="72"/>
    </row>
    <row r="16" ht="19.95" customHeight="1" spans="1:4">
      <c r="A16" s="75" t="s">
        <v>733</v>
      </c>
      <c r="B16" s="63">
        <f>SUM(B5:B15)</f>
        <v>209304</v>
      </c>
      <c r="C16" s="63">
        <f>SUM(C5:C15)</f>
        <v>106249</v>
      </c>
      <c r="D16" s="72">
        <f t="shared" si="0"/>
        <v>1.9699</v>
      </c>
    </row>
    <row r="17" ht="19.95" customHeight="1" spans="1:4">
      <c r="A17" s="90" t="s">
        <v>125</v>
      </c>
      <c r="B17" s="63">
        <v>0</v>
      </c>
      <c r="C17" s="63">
        <v>0</v>
      </c>
      <c r="D17" s="72"/>
    </row>
    <row r="18" ht="19.95" customHeight="1" spans="1:4">
      <c r="A18" s="90" t="s">
        <v>126</v>
      </c>
      <c r="B18" s="63">
        <v>0</v>
      </c>
      <c r="C18" s="63">
        <v>0</v>
      </c>
      <c r="D18" s="72"/>
    </row>
    <row r="19" ht="19.95" customHeight="1" spans="1:4">
      <c r="A19" s="74" t="s">
        <v>734</v>
      </c>
      <c r="B19" s="63">
        <v>0</v>
      </c>
      <c r="C19" s="63">
        <v>0</v>
      </c>
      <c r="D19" s="72"/>
    </row>
    <row r="20" ht="19.95" customHeight="1" spans="1:4">
      <c r="A20" s="74" t="s">
        <v>735</v>
      </c>
      <c r="B20" s="63">
        <v>0</v>
      </c>
      <c r="C20" s="63">
        <v>0</v>
      </c>
      <c r="D20" s="72"/>
    </row>
    <row r="21" ht="19.95" customHeight="1" spans="1:4">
      <c r="A21" s="74" t="s">
        <v>621</v>
      </c>
      <c r="B21" s="63">
        <v>0</v>
      </c>
      <c r="C21" s="63">
        <v>0</v>
      </c>
      <c r="D21" s="72"/>
    </row>
    <row r="22" ht="19.95" customHeight="1" spans="1:4">
      <c r="A22" s="74" t="s">
        <v>736</v>
      </c>
      <c r="B22" s="63">
        <v>0</v>
      </c>
      <c r="C22" s="63">
        <v>0</v>
      </c>
      <c r="D22" s="72"/>
    </row>
    <row r="23" ht="19.95" customHeight="1" spans="1:4">
      <c r="A23" s="74" t="s">
        <v>737</v>
      </c>
      <c r="B23" s="63">
        <v>0</v>
      </c>
      <c r="C23" s="63">
        <v>0</v>
      </c>
      <c r="D23" s="72"/>
    </row>
    <row r="24" ht="19.95" customHeight="1" spans="1:4">
      <c r="A24" s="75" t="s">
        <v>140</v>
      </c>
      <c r="B24" s="63">
        <f>+B16</f>
        <v>209304</v>
      </c>
      <c r="C24" s="63">
        <f>+C16</f>
        <v>106249</v>
      </c>
      <c r="D24" s="72">
        <f>+B24/C24</f>
        <v>1.9699</v>
      </c>
    </row>
  </sheetData>
  <mergeCells count="1">
    <mergeCell ref="A2:D2"/>
  </mergeCells>
  <pageMargins left="0.629166666666667" right="0.235416666666667" top="0.747916666666667" bottom="0.747916666666667" header="0.313888888888889" footer="0.313888888888889"/>
  <pageSetup paperSize="9" orientation="portrait"/>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28"/>
  <sheetViews>
    <sheetView workbookViewId="0">
      <selection activeCell="B28" sqref="B28"/>
    </sheetView>
  </sheetViews>
  <sheetFormatPr defaultColWidth="9" defaultRowHeight="14.25" outlineLevelCol="5"/>
  <cols>
    <col min="1" max="1" width="41.6" customWidth="1"/>
    <col min="2" max="2" width="14.6" style="92" customWidth="1"/>
    <col min="3" max="3" width="11.5" style="92" customWidth="1"/>
    <col min="4" max="4" width="15.6" style="92" customWidth="1"/>
  </cols>
  <sheetData>
    <row r="1" ht="22.2" customHeight="1" spans="1:1">
      <c r="A1" s="55" t="s">
        <v>738</v>
      </c>
    </row>
    <row r="2" ht="27" customHeight="1" spans="1:4">
      <c r="A2" s="56" t="s">
        <v>739</v>
      </c>
      <c r="B2" s="56"/>
      <c r="C2" s="56"/>
      <c r="D2" s="56"/>
    </row>
    <row r="3" spans="1:4">
      <c r="A3" s="70"/>
      <c r="B3" s="78"/>
      <c r="C3" s="78"/>
      <c r="D3" s="93" t="s">
        <v>628</v>
      </c>
    </row>
    <row r="4" ht="46.2" customHeight="1" spans="1:4">
      <c r="A4" s="75" t="s">
        <v>696</v>
      </c>
      <c r="B4" s="94" t="s">
        <v>50</v>
      </c>
      <c r="C4" s="10" t="s">
        <v>51</v>
      </c>
      <c r="D4" s="10" t="s">
        <v>52</v>
      </c>
    </row>
    <row r="5" ht="18.75" customHeight="1" spans="1:4">
      <c r="A5" s="95" t="s">
        <v>697</v>
      </c>
      <c r="B5" s="94">
        <v>208000</v>
      </c>
      <c r="C5" s="10">
        <v>194411</v>
      </c>
      <c r="D5" s="96">
        <f>+B5/C5</f>
        <v>1.0699</v>
      </c>
    </row>
    <row r="6" ht="18.75" customHeight="1" spans="1:4">
      <c r="A6" s="69" t="s">
        <v>698</v>
      </c>
      <c r="B6" s="94">
        <v>208000</v>
      </c>
      <c r="C6" s="10">
        <v>194411</v>
      </c>
      <c r="D6" s="96">
        <f t="shared" ref="D6:D28" si="0">+B6/C6</f>
        <v>1.0699</v>
      </c>
    </row>
    <row r="7" ht="17.4" customHeight="1" spans="1:4">
      <c r="A7" s="97" t="s">
        <v>699</v>
      </c>
      <c r="B7" s="68">
        <v>0</v>
      </c>
      <c r="C7" s="68">
        <v>0</v>
      </c>
      <c r="D7" s="96"/>
    </row>
    <row r="8" ht="17.4" customHeight="1" spans="1:4">
      <c r="A8" s="97" t="s">
        <v>700</v>
      </c>
      <c r="B8" s="68">
        <v>0</v>
      </c>
      <c r="C8" s="68">
        <v>0</v>
      </c>
      <c r="D8" s="96"/>
    </row>
    <row r="9" ht="17.4" customHeight="1" spans="1:6">
      <c r="A9" s="97" t="s">
        <v>701</v>
      </c>
      <c r="B9" s="68">
        <v>3000</v>
      </c>
      <c r="C9" s="68">
        <v>2514</v>
      </c>
      <c r="D9" s="96">
        <f t="shared" si="0"/>
        <v>1.1933</v>
      </c>
      <c r="F9" s="98"/>
    </row>
    <row r="10" ht="17.4" customHeight="1" spans="1:4">
      <c r="A10" s="97" t="s">
        <v>702</v>
      </c>
      <c r="B10" s="68">
        <v>100</v>
      </c>
      <c r="C10" s="68">
        <v>129</v>
      </c>
      <c r="D10" s="96">
        <f t="shared" si="0"/>
        <v>0.7752</v>
      </c>
    </row>
    <row r="11" ht="17.4" customHeight="1" spans="1:4">
      <c r="A11" s="97" t="s">
        <v>703</v>
      </c>
      <c r="B11" s="68">
        <v>200000</v>
      </c>
      <c r="C11" s="68">
        <v>187617</v>
      </c>
      <c r="D11" s="96">
        <f t="shared" si="0"/>
        <v>1.066</v>
      </c>
    </row>
    <row r="12" ht="17.4" customHeight="1" spans="1:4">
      <c r="A12" s="97" t="s">
        <v>704</v>
      </c>
      <c r="B12" s="68">
        <v>0</v>
      </c>
      <c r="C12" s="68">
        <v>0</v>
      </c>
      <c r="D12" s="96"/>
    </row>
    <row r="13" ht="17.4" customHeight="1" spans="1:4">
      <c r="A13" s="97" t="s">
        <v>705</v>
      </c>
      <c r="B13" s="68">
        <v>600</v>
      </c>
      <c r="C13" s="68">
        <v>471</v>
      </c>
      <c r="D13" s="96">
        <f t="shared" si="0"/>
        <v>1.2739</v>
      </c>
    </row>
    <row r="14" ht="17.4" customHeight="1" spans="1:4">
      <c r="A14" s="97" t="s">
        <v>706</v>
      </c>
      <c r="B14" s="68">
        <v>3900</v>
      </c>
      <c r="C14" s="68">
        <v>3180</v>
      </c>
      <c r="D14" s="96">
        <f t="shared" si="0"/>
        <v>1.2264</v>
      </c>
    </row>
    <row r="15" ht="17.4" customHeight="1" spans="1:4">
      <c r="A15" s="97" t="s">
        <v>707</v>
      </c>
      <c r="B15" s="68">
        <v>0</v>
      </c>
      <c r="C15" s="68">
        <v>0</v>
      </c>
      <c r="D15" s="96"/>
    </row>
    <row r="16" ht="17.4" customHeight="1" spans="1:4">
      <c r="A16" s="97" t="s">
        <v>708</v>
      </c>
      <c r="B16" s="68">
        <v>0</v>
      </c>
      <c r="C16" s="68">
        <v>0</v>
      </c>
      <c r="D16" s="96"/>
    </row>
    <row r="17" ht="17.4" customHeight="1" spans="1:4">
      <c r="A17" s="97" t="s">
        <v>709</v>
      </c>
      <c r="B17" s="68">
        <v>400</v>
      </c>
      <c r="C17" s="68">
        <v>500</v>
      </c>
      <c r="D17" s="96">
        <f t="shared" si="0"/>
        <v>0.8</v>
      </c>
    </row>
    <row r="18" ht="17.4" customHeight="1" spans="1:4">
      <c r="A18" s="97" t="s">
        <v>710</v>
      </c>
      <c r="B18" s="68">
        <v>0</v>
      </c>
      <c r="C18" s="68">
        <v>0</v>
      </c>
      <c r="D18" s="96"/>
    </row>
    <row r="19" ht="17.4" customHeight="1" spans="1:4">
      <c r="A19" s="97" t="s">
        <v>711</v>
      </c>
      <c r="B19" s="68">
        <v>0</v>
      </c>
      <c r="C19" s="68">
        <v>0</v>
      </c>
      <c r="D19" s="96"/>
    </row>
    <row r="20" ht="17.4" customHeight="1" spans="1:4">
      <c r="A20" s="75" t="s">
        <v>712</v>
      </c>
      <c r="B20" s="68">
        <v>208000</v>
      </c>
      <c r="C20" s="68">
        <v>194411</v>
      </c>
      <c r="D20" s="96">
        <f t="shared" si="0"/>
        <v>1.0699</v>
      </c>
    </row>
    <row r="21" ht="17.4" customHeight="1" spans="1:4">
      <c r="A21" s="90" t="s">
        <v>713</v>
      </c>
      <c r="B21" s="68">
        <v>0</v>
      </c>
      <c r="C21" s="68">
        <v>0</v>
      </c>
      <c r="D21" s="96"/>
    </row>
    <row r="22" ht="17.4" customHeight="1" spans="1:4">
      <c r="A22" s="90" t="s">
        <v>714</v>
      </c>
      <c r="B22" s="68">
        <v>1304</v>
      </c>
      <c r="C22" s="68">
        <v>7091</v>
      </c>
      <c r="D22" s="96">
        <f t="shared" si="0"/>
        <v>0.1839</v>
      </c>
    </row>
    <row r="23" ht="17.4" customHeight="1" spans="1:4">
      <c r="A23" s="69" t="s">
        <v>715</v>
      </c>
      <c r="B23" s="68">
        <v>1304</v>
      </c>
      <c r="C23" s="68">
        <v>7091</v>
      </c>
      <c r="D23" s="96">
        <f t="shared" si="0"/>
        <v>0.1839</v>
      </c>
    </row>
    <row r="24" ht="17.4" customHeight="1" spans="1:4">
      <c r="A24" s="69" t="s">
        <v>716</v>
      </c>
      <c r="B24" s="68">
        <v>0</v>
      </c>
      <c r="C24" s="68">
        <v>0</v>
      </c>
      <c r="D24" s="96"/>
    </row>
    <row r="25" ht="17.4" customHeight="1" spans="1:4">
      <c r="A25" s="69" t="s">
        <v>717</v>
      </c>
      <c r="B25" s="68">
        <v>0</v>
      </c>
      <c r="C25" s="68">
        <v>0</v>
      </c>
      <c r="D25" s="96"/>
    </row>
    <row r="26" ht="17.4" customHeight="1" spans="1:4">
      <c r="A26" s="63" t="s">
        <v>718</v>
      </c>
      <c r="B26" s="68">
        <v>0</v>
      </c>
      <c r="C26" s="68">
        <v>0</v>
      </c>
      <c r="D26" s="96"/>
    </row>
    <row r="27" ht="17.4" customHeight="1" spans="1:4">
      <c r="A27" s="63" t="s">
        <v>719</v>
      </c>
      <c r="B27" s="68">
        <v>0</v>
      </c>
      <c r="C27" s="68">
        <v>0</v>
      </c>
      <c r="D27" s="96"/>
    </row>
    <row r="28" ht="17.4" customHeight="1" spans="1:4">
      <c r="A28" s="75" t="s">
        <v>93</v>
      </c>
      <c r="B28" s="68">
        <v>209304</v>
      </c>
      <c r="C28" s="68">
        <v>201502</v>
      </c>
      <c r="D28" s="96">
        <f t="shared" si="0"/>
        <v>1.0387</v>
      </c>
    </row>
  </sheetData>
  <mergeCells count="1">
    <mergeCell ref="A2:D2"/>
  </mergeCells>
  <pageMargins left="0.629166666666667" right="0.235416666666667" top="0.747916666666667" bottom="0.747916666666667" header="0.313888888888889" footer="0.313888888888889"/>
  <pageSetup paperSize="9" orientation="portrait"/>
  <headerFooter alignWithMargins="0">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D42"/>
  <sheetViews>
    <sheetView topLeftCell="A10" workbookViewId="0">
      <selection activeCell="G36" sqref="G36"/>
    </sheetView>
  </sheetViews>
  <sheetFormatPr defaultColWidth="9" defaultRowHeight="14.25" outlineLevelCol="3"/>
  <cols>
    <col min="1" max="1" width="51.25" customWidth="1"/>
    <col min="2" max="3" width="12.875" customWidth="1"/>
    <col min="4" max="4" width="17.9" customWidth="1"/>
  </cols>
  <sheetData>
    <row r="1" ht="19.2" customHeight="1" spans="1:1">
      <c r="A1" s="55" t="s">
        <v>740</v>
      </c>
    </row>
    <row r="2" ht="23.4" customHeight="1" spans="1:4">
      <c r="A2" s="56" t="s">
        <v>741</v>
      </c>
      <c r="B2" s="56"/>
      <c r="C2" s="56"/>
      <c r="D2" s="56"/>
    </row>
    <row r="3" ht="17.4" customHeight="1" spans="1:4">
      <c r="A3" s="70"/>
      <c r="B3" s="58"/>
      <c r="C3" s="58"/>
      <c r="D3" s="88" t="s">
        <v>628</v>
      </c>
    </row>
    <row r="4" ht="27" spans="1:4">
      <c r="A4" s="75" t="s">
        <v>696</v>
      </c>
      <c r="B4" s="84" t="s">
        <v>50</v>
      </c>
      <c r="C4" s="10" t="s">
        <v>97</v>
      </c>
      <c r="D4" s="10" t="s">
        <v>98</v>
      </c>
    </row>
    <row r="5" ht="19.2" customHeight="1" spans="1:4">
      <c r="A5" s="63" t="s">
        <v>328</v>
      </c>
      <c r="B5" s="63">
        <v>1184</v>
      </c>
      <c r="C5" s="63">
        <v>665</v>
      </c>
      <c r="D5" s="72">
        <f>+B5/C5</f>
        <v>1.7805</v>
      </c>
    </row>
    <row r="6" ht="19.2" customHeight="1" spans="1:4">
      <c r="A6" s="89" t="s">
        <v>742</v>
      </c>
      <c r="B6" s="63">
        <v>1184</v>
      </c>
      <c r="C6" s="63">
        <v>665</v>
      </c>
      <c r="D6" s="72">
        <f t="shared" ref="D6:D42" si="0">+B6/C6</f>
        <v>1.7805</v>
      </c>
    </row>
    <row r="7" ht="19.2" customHeight="1" spans="1:4">
      <c r="A7" s="63" t="s">
        <v>743</v>
      </c>
      <c r="B7" s="63">
        <v>1184</v>
      </c>
      <c r="C7" s="63">
        <v>665</v>
      </c>
      <c r="D7" s="72">
        <f t="shared" si="0"/>
        <v>1.7805</v>
      </c>
    </row>
    <row r="8" ht="19.2" customHeight="1" spans="1:4">
      <c r="A8" s="63" t="s">
        <v>437</v>
      </c>
      <c r="B8" s="63">
        <v>204600</v>
      </c>
      <c r="C8" s="63">
        <v>103100</v>
      </c>
      <c r="D8" s="72">
        <f t="shared" si="0"/>
        <v>1.9845</v>
      </c>
    </row>
    <row r="9" ht="19.2" customHeight="1" spans="1:4">
      <c r="A9" s="89" t="s">
        <v>744</v>
      </c>
      <c r="B9" s="63">
        <v>197200</v>
      </c>
      <c r="C9" s="63">
        <v>98200</v>
      </c>
      <c r="D9" s="72">
        <f t="shared" si="0"/>
        <v>2.0081</v>
      </c>
    </row>
    <row r="10" ht="19.2" customHeight="1" spans="1:4">
      <c r="A10" s="89" t="s">
        <v>745</v>
      </c>
      <c r="B10" s="63">
        <v>3498</v>
      </c>
      <c r="C10" s="63">
        <v>0</v>
      </c>
      <c r="D10" s="72"/>
    </row>
    <row r="11" ht="19.2" customHeight="1" spans="1:4">
      <c r="A11" s="63" t="s">
        <v>746</v>
      </c>
      <c r="B11" s="63">
        <v>15000</v>
      </c>
      <c r="C11" s="63">
        <v>3758.62</v>
      </c>
      <c r="D11" s="72">
        <f t="shared" si="0"/>
        <v>3.9908</v>
      </c>
    </row>
    <row r="12" ht="19.2" customHeight="1" spans="1:4">
      <c r="A12" s="89" t="s">
        <v>747</v>
      </c>
      <c r="B12" s="63">
        <v>875</v>
      </c>
      <c r="C12" s="63">
        <v>440</v>
      </c>
      <c r="D12" s="72">
        <f t="shared" si="0"/>
        <v>1.9886</v>
      </c>
    </row>
    <row r="13" ht="19.2" customHeight="1" spans="1:4">
      <c r="A13" s="63" t="s">
        <v>748</v>
      </c>
      <c r="B13" s="63">
        <v>177827</v>
      </c>
      <c r="C13" s="63">
        <v>94001</v>
      </c>
      <c r="D13" s="72">
        <f t="shared" si="0"/>
        <v>1.8918</v>
      </c>
    </row>
    <row r="14" ht="19.2" customHeight="1" spans="1:4">
      <c r="A14" s="89" t="s">
        <v>749</v>
      </c>
      <c r="B14" s="63">
        <v>3000</v>
      </c>
      <c r="C14" s="63">
        <v>1800</v>
      </c>
      <c r="D14" s="72">
        <f t="shared" si="0"/>
        <v>1.6667</v>
      </c>
    </row>
    <row r="15" ht="19.2" customHeight="1" spans="1:4">
      <c r="A15" s="63" t="s">
        <v>750</v>
      </c>
      <c r="B15" s="63">
        <v>3000</v>
      </c>
      <c r="C15" s="63">
        <v>1800</v>
      </c>
      <c r="D15" s="72">
        <f t="shared" si="0"/>
        <v>1.6667</v>
      </c>
    </row>
    <row r="16" ht="19.2" customHeight="1" spans="1:4">
      <c r="A16" s="89" t="s">
        <v>751</v>
      </c>
      <c r="B16" s="63">
        <v>100</v>
      </c>
      <c r="C16" s="63">
        <v>200</v>
      </c>
      <c r="D16" s="72">
        <f t="shared" si="0"/>
        <v>0.5</v>
      </c>
    </row>
    <row r="17" ht="19.2" customHeight="1" spans="1:4">
      <c r="A17" s="63" t="s">
        <v>752</v>
      </c>
      <c r="B17" s="63">
        <v>100</v>
      </c>
      <c r="C17" s="63">
        <v>200</v>
      </c>
      <c r="D17" s="72">
        <f t="shared" si="0"/>
        <v>0.5</v>
      </c>
    </row>
    <row r="18" ht="19.2" customHeight="1" spans="1:4">
      <c r="A18" s="89" t="s">
        <v>753</v>
      </c>
      <c r="B18" s="63">
        <v>3900</v>
      </c>
      <c r="C18" s="63">
        <v>2600</v>
      </c>
      <c r="D18" s="72">
        <f t="shared" si="0"/>
        <v>1.5</v>
      </c>
    </row>
    <row r="19" ht="19.2" customHeight="1" spans="1:4">
      <c r="A19" s="63" t="s">
        <v>754</v>
      </c>
      <c r="B19" s="63">
        <v>1090</v>
      </c>
      <c r="C19" s="63">
        <v>543</v>
      </c>
      <c r="D19" s="72">
        <f t="shared" si="0"/>
        <v>2.0074</v>
      </c>
    </row>
    <row r="20" ht="19.2" customHeight="1" spans="1:4">
      <c r="A20" s="63" t="s">
        <v>755</v>
      </c>
      <c r="B20" s="63">
        <v>760</v>
      </c>
      <c r="C20" s="63">
        <v>0</v>
      </c>
      <c r="D20" s="72"/>
    </row>
    <row r="21" ht="19.2" customHeight="1" spans="1:4">
      <c r="A21" s="89" t="s">
        <v>756</v>
      </c>
      <c r="B21" s="63">
        <v>2050</v>
      </c>
      <c r="C21" s="63">
        <v>2057</v>
      </c>
      <c r="D21" s="72">
        <f t="shared" si="0"/>
        <v>0.9966</v>
      </c>
    </row>
    <row r="22" ht="19.2" customHeight="1" spans="1:4">
      <c r="A22" s="63" t="s">
        <v>757</v>
      </c>
      <c r="B22" s="63">
        <v>400</v>
      </c>
      <c r="C22" s="63">
        <v>300</v>
      </c>
      <c r="D22" s="72">
        <f t="shared" si="0"/>
        <v>1.3333</v>
      </c>
    </row>
    <row r="23" ht="19.2" customHeight="1" spans="1:4">
      <c r="A23" s="89" t="s">
        <v>758</v>
      </c>
      <c r="B23" s="63">
        <v>385</v>
      </c>
      <c r="C23" s="63">
        <v>285</v>
      </c>
      <c r="D23" s="72">
        <f t="shared" si="0"/>
        <v>1.3509</v>
      </c>
    </row>
    <row r="24" ht="19.2" customHeight="1" spans="1:4">
      <c r="A24" s="63" t="s">
        <v>759</v>
      </c>
      <c r="B24" s="63">
        <v>15</v>
      </c>
      <c r="C24" s="63">
        <v>15</v>
      </c>
      <c r="D24" s="72">
        <f t="shared" si="0"/>
        <v>1</v>
      </c>
    </row>
    <row r="25" ht="19.2" customHeight="1" spans="1:4">
      <c r="A25" s="89" t="s">
        <v>541</v>
      </c>
      <c r="B25" s="63">
        <v>720</v>
      </c>
      <c r="C25" s="63">
        <v>684</v>
      </c>
      <c r="D25" s="72">
        <f t="shared" si="0"/>
        <v>1.0526</v>
      </c>
    </row>
    <row r="26" ht="19.2" customHeight="1" spans="1:4">
      <c r="A26" s="63" t="s">
        <v>760</v>
      </c>
      <c r="B26" s="63">
        <v>720</v>
      </c>
      <c r="C26" s="63">
        <v>684</v>
      </c>
      <c r="D26" s="72">
        <f t="shared" si="0"/>
        <v>1.0526</v>
      </c>
    </row>
    <row r="27" ht="19.2" customHeight="1" spans="1:4">
      <c r="A27" s="89" t="s">
        <v>761</v>
      </c>
      <c r="B27" s="63">
        <v>156</v>
      </c>
      <c r="C27" s="63">
        <v>91</v>
      </c>
      <c r="D27" s="72">
        <f t="shared" si="0"/>
        <v>1.7143</v>
      </c>
    </row>
    <row r="28" ht="19.2" customHeight="1" spans="1:4">
      <c r="A28" s="63" t="s">
        <v>762</v>
      </c>
      <c r="B28" s="63">
        <v>30</v>
      </c>
      <c r="C28" s="63">
        <v>30</v>
      </c>
      <c r="D28" s="72">
        <f t="shared" si="0"/>
        <v>1</v>
      </c>
    </row>
    <row r="29" ht="19.2" customHeight="1" spans="1:4">
      <c r="A29" s="63" t="s">
        <v>763</v>
      </c>
      <c r="B29" s="63">
        <v>33</v>
      </c>
      <c r="C29" s="63">
        <v>62</v>
      </c>
      <c r="D29" s="72">
        <f t="shared" si="0"/>
        <v>0.5323</v>
      </c>
    </row>
    <row r="30" ht="19.2" customHeight="1" spans="1:4">
      <c r="A30" s="89" t="s">
        <v>764</v>
      </c>
      <c r="B30" s="63">
        <v>501</v>
      </c>
      <c r="C30" s="63">
        <v>501</v>
      </c>
      <c r="D30" s="72">
        <f t="shared" si="0"/>
        <v>1</v>
      </c>
    </row>
    <row r="31" ht="19.2" customHeight="1" spans="1:4">
      <c r="A31" s="63" t="s">
        <v>544</v>
      </c>
      <c r="B31" s="63">
        <v>2800</v>
      </c>
      <c r="C31" s="63">
        <v>1800</v>
      </c>
      <c r="D31" s="72">
        <f t="shared" si="0"/>
        <v>1.5556</v>
      </c>
    </row>
    <row r="32" ht="19.2" customHeight="1" spans="1:4">
      <c r="A32" s="89" t="s">
        <v>765</v>
      </c>
      <c r="B32" s="63">
        <v>2800</v>
      </c>
      <c r="C32" s="63">
        <v>1800</v>
      </c>
      <c r="D32" s="72">
        <f t="shared" si="0"/>
        <v>1.5556</v>
      </c>
    </row>
    <row r="33" ht="19.2" customHeight="1" spans="1:4">
      <c r="A33" s="89" t="s">
        <v>766</v>
      </c>
      <c r="B33" s="63">
        <v>2800</v>
      </c>
      <c r="C33" s="63">
        <v>1800</v>
      </c>
      <c r="D33" s="72">
        <f t="shared" si="0"/>
        <v>1.5556</v>
      </c>
    </row>
    <row r="34" ht="19.2" customHeight="1" spans="1:4">
      <c r="A34" s="75" t="s">
        <v>733</v>
      </c>
      <c r="B34" s="63">
        <v>209304</v>
      </c>
      <c r="C34" s="63">
        <v>106249</v>
      </c>
      <c r="D34" s="72">
        <f t="shared" si="0"/>
        <v>1.9699</v>
      </c>
    </row>
    <row r="35" ht="19.2" customHeight="1" spans="1:4">
      <c r="A35" s="90" t="s">
        <v>125</v>
      </c>
      <c r="B35" s="63">
        <v>0</v>
      </c>
      <c r="C35" s="63">
        <v>0</v>
      </c>
      <c r="D35" s="72"/>
    </row>
    <row r="36" ht="19.2" customHeight="1" spans="1:4">
      <c r="A36" s="90" t="s">
        <v>126</v>
      </c>
      <c r="B36" s="63">
        <v>0</v>
      </c>
      <c r="C36" s="63">
        <v>0</v>
      </c>
      <c r="D36" s="72"/>
    </row>
    <row r="37" ht="19.2" customHeight="1" spans="1:4">
      <c r="A37" s="74" t="s">
        <v>734</v>
      </c>
      <c r="B37" s="63">
        <v>0</v>
      </c>
      <c r="C37" s="63">
        <v>0</v>
      </c>
      <c r="D37" s="72"/>
    </row>
    <row r="38" ht="19.2" customHeight="1" spans="1:4">
      <c r="A38" s="74" t="s">
        <v>735</v>
      </c>
      <c r="B38" s="63">
        <v>0</v>
      </c>
      <c r="C38" s="63">
        <v>0</v>
      </c>
      <c r="D38" s="72"/>
    </row>
    <row r="39" ht="19.2" customHeight="1" spans="1:4">
      <c r="A39" s="74" t="s">
        <v>621</v>
      </c>
      <c r="B39" s="63">
        <v>0</v>
      </c>
      <c r="C39" s="63">
        <v>0</v>
      </c>
      <c r="D39" s="72"/>
    </row>
    <row r="40" spans="1:4">
      <c r="A40" s="74" t="s">
        <v>736</v>
      </c>
      <c r="B40" s="63">
        <v>0</v>
      </c>
      <c r="C40" s="63">
        <v>0</v>
      </c>
      <c r="D40" s="72"/>
    </row>
    <row r="41" spans="1:4">
      <c r="A41" s="74" t="s">
        <v>737</v>
      </c>
      <c r="B41" s="63">
        <v>0</v>
      </c>
      <c r="C41" s="63">
        <v>0</v>
      </c>
      <c r="D41" s="72"/>
    </row>
    <row r="42" spans="1:4">
      <c r="A42" s="75" t="s">
        <v>140</v>
      </c>
      <c r="B42" s="91">
        <v>209304</v>
      </c>
      <c r="C42" s="91">
        <v>106249</v>
      </c>
      <c r="D42" s="72">
        <f t="shared" si="0"/>
        <v>1.9699</v>
      </c>
    </row>
  </sheetData>
  <mergeCells count="1">
    <mergeCell ref="A2:D2"/>
  </mergeCells>
  <printOptions horizontalCentered="1"/>
  <pageMargins left="0.393055555555556" right="0.393055555555556" top="0.590277777777778" bottom="0.393055555555556" header="0.313888888888889" footer="0.118055555555556"/>
  <pageSetup paperSize="9" scale="94" fitToHeight="0" orientation="portrait" horizontalDpi="600"/>
  <headerFooter alignWithMargins="0">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7"/>
  <sheetViews>
    <sheetView workbookViewId="0">
      <selection activeCell="I23" sqref="I23"/>
    </sheetView>
  </sheetViews>
  <sheetFormatPr defaultColWidth="9" defaultRowHeight="14.25"/>
  <cols>
    <col min="1" max="1" width="23" customWidth="1"/>
    <col min="2" max="6" width="9.9" customWidth="1"/>
    <col min="7" max="9" width="7.5" customWidth="1"/>
    <col min="10" max="10" width="16.25" customWidth="1"/>
  </cols>
  <sheetData>
    <row r="1" ht="18.6" customHeight="1" spans="1:1">
      <c r="A1" s="55" t="s">
        <v>767</v>
      </c>
    </row>
    <row r="2" ht="20.25" spans="1:10">
      <c r="A2" s="56" t="s">
        <v>768</v>
      </c>
      <c r="B2" s="56"/>
      <c r="C2" s="56"/>
      <c r="D2" s="56"/>
      <c r="E2" s="56"/>
      <c r="F2" s="56"/>
      <c r="G2" s="56"/>
      <c r="H2" s="56"/>
      <c r="I2" s="56"/>
      <c r="J2" s="56"/>
    </row>
    <row r="3" spans="1:10">
      <c r="A3" s="83"/>
      <c r="B3" s="83"/>
      <c r="C3" s="83"/>
      <c r="D3" s="83"/>
      <c r="E3" s="83"/>
      <c r="F3" s="83"/>
      <c r="G3" s="83"/>
      <c r="H3" s="83"/>
      <c r="J3" s="86" t="s">
        <v>628</v>
      </c>
    </row>
    <row r="4" ht="23.4" customHeight="1" spans="1:10">
      <c r="A4" s="84" t="s">
        <v>629</v>
      </c>
      <c r="B4" s="75" t="s">
        <v>677</v>
      </c>
      <c r="C4" s="75" t="s">
        <v>681</v>
      </c>
      <c r="D4" s="75" t="s">
        <v>681</v>
      </c>
      <c r="E4" s="75" t="s">
        <v>681</v>
      </c>
      <c r="F4" s="75" t="s">
        <v>681</v>
      </c>
      <c r="G4" s="75" t="s">
        <v>769</v>
      </c>
      <c r="H4" s="75" t="s">
        <v>769</v>
      </c>
      <c r="I4" s="75" t="s">
        <v>769</v>
      </c>
      <c r="J4" s="87" t="s">
        <v>682</v>
      </c>
    </row>
    <row r="5" ht="25.35" customHeight="1" spans="1:10">
      <c r="A5" s="63" t="s">
        <v>722</v>
      </c>
      <c r="B5" s="63">
        <v>0</v>
      </c>
      <c r="C5" s="63">
        <v>0</v>
      </c>
      <c r="D5" s="63">
        <v>0</v>
      </c>
      <c r="E5" s="63">
        <v>0</v>
      </c>
      <c r="F5" s="63">
        <v>0</v>
      </c>
      <c r="G5" s="63">
        <v>0</v>
      </c>
      <c r="H5" s="63">
        <v>0</v>
      </c>
      <c r="I5" s="63">
        <v>0</v>
      </c>
      <c r="J5" s="63">
        <v>0</v>
      </c>
    </row>
    <row r="6" ht="25.35" customHeight="1" spans="1:10">
      <c r="A6" s="63" t="s">
        <v>723</v>
      </c>
      <c r="B6" s="63">
        <v>0</v>
      </c>
      <c r="C6" s="63">
        <v>0</v>
      </c>
      <c r="D6" s="63">
        <v>0</v>
      </c>
      <c r="E6" s="63">
        <v>0</v>
      </c>
      <c r="F6" s="63">
        <v>0</v>
      </c>
      <c r="G6" s="63">
        <v>0</v>
      </c>
      <c r="H6" s="63">
        <v>0</v>
      </c>
      <c r="I6" s="63">
        <v>0</v>
      </c>
      <c r="J6" s="63">
        <v>0</v>
      </c>
    </row>
    <row r="7" ht="25.35" customHeight="1" spans="1:10">
      <c r="A7" s="63" t="s">
        <v>724</v>
      </c>
      <c r="B7" s="63">
        <v>0</v>
      </c>
      <c r="C7" s="63">
        <v>0</v>
      </c>
      <c r="D7" s="63">
        <v>0</v>
      </c>
      <c r="E7" s="63">
        <v>0</v>
      </c>
      <c r="F7" s="63">
        <v>0</v>
      </c>
      <c r="G7" s="63">
        <v>0</v>
      </c>
      <c r="H7" s="63">
        <v>0</v>
      </c>
      <c r="I7" s="63">
        <v>0</v>
      </c>
      <c r="J7" s="63">
        <v>0</v>
      </c>
    </row>
    <row r="8" ht="25.35" customHeight="1" spans="1:10">
      <c r="A8" s="63" t="s">
        <v>725</v>
      </c>
      <c r="B8" s="63">
        <v>0</v>
      </c>
      <c r="C8" s="63">
        <v>0</v>
      </c>
      <c r="D8" s="63">
        <v>0</v>
      </c>
      <c r="E8" s="63">
        <v>0</v>
      </c>
      <c r="F8" s="63">
        <v>0</v>
      </c>
      <c r="G8" s="63">
        <v>0</v>
      </c>
      <c r="H8" s="63">
        <v>0</v>
      </c>
      <c r="I8" s="63">
        <v>0</v>
      </c>
      <c r="J8" s="63">
        <v>0</v>
      </c>
    </row>
    <row r="9" ht="25.35" customHeight="1" spans="1:10">
      <c r="A9" s="63" t="s">
        <v>726</v>
      </c>
      <c r="B9" s="63">
        <v>0</v>
      </c>
      <c r="C9" s="63">
        <v>0</v>
      </c>
      <c r="D9" s="63">
        <v>0</v>
      </c>
      <c r="E9" s="63">
        <v>0</v>
      </c>
      <c r="F9" s="63">
        <v>0</v>
      </c>
      <c r="G9" s="63">
        <v>0</v>
      </c>
      <c r="H9" s="63">
        <v>0</v>
      </c>
      <c r="I9" s="63">
        <v>0</v>
      </c>
      <c r="J9" s="63">
        <v>0</v>
      </c>
    </row>
    <row r="10" ht="25.35" customHeight="1" spans="1:10">
      <c r="A10" s="63" t="s">
        <v>727</v>
      </c>
      <c r="B10" s="63">
        <v>0</v>
      </c>
      <c r="C10" s="63">
        <v>0</v>
      </c>
      <c r="D10" s="63">
        <v>0</v>
      </c>
      <c r="E10" s="63">
        <v>0</v>
      </c>
      <c r="F10" s="63">
        <v>0</v>
      </c>
      <c r="G10" s="63">
        <v>0</v>
      </c>
      <c r="H10" s="63">
        <v>0</v>
      </c>
      <c r="I10" s="63">
        <v>0</v>
      </c>
      <c r="J10" s="63">
        <v>0</v>
      </c>
    </row>
    <row r="11" ht="25.35" customHeight="1" spans="1:10">
      <c r="A11" s="63" t="s">
        <v>728</v>
      </c>
      <c r="B11" s="63">
        <v>0</v>
      </c>
      <c r="C11" s="63">
        <v>0</v>
      </c>
      <c r="D11" s="63">
        <v>0</v>
      </c>
      <c r="E11" s="63">
        <v>0</v>
      </c>
      <c r="F11" s="63">
        <v>0</v>
      </c>
      <c r="G11" s="63">
        <v>0</v>
      </c>
      <c r="H11" s="63">
        <v>0</v>
      </c>
      <c r="I11" s="63">
        <v>0</v>
      </c>
      <c r="J11" s="63">
        <v>0</v>
      </c>
    </row>
    <row r="12" ht="25.35" customHeight="1" spans="1:10">
      <c r="A12" s="63" t="s">
        <v>729</v>
      </c>
      <c r="B12" s="63">
        <v>0</v>
      </c>
      <c r="C12" s="63">
        <v>0</v>
      </c>
      <c r="D12" s="63">
        <v>0</v>
      </c>
      <c r="E12" s="63">
        <v>0</v>
      </c>
      <c r="F12" s="63">
        <v>0</v>
      </c>
      <c r="G12" s="63">
        <v>0</v>
      </c>
      <c r="H12" s="63">
        <v>0</v>
      </c>
      <c r="I12" s="63">
        <v>0</v>
      </c>
      <c r="J12" s="63">
        <v>0</v>
      </c>
    </row>
    <row r="13" ht="25.35" customHeight="1" spans="1:10">
      <c r="A13" s="63" t="s">
        <v>730</v>
      </c>
      <c r="B13" s="63">
        <v>0</v>
      </c>
      <c r="C13" s="63">
        <v>0</v>
      </c>
      <c r="D13" s="63">
        <v>0</v>
      </c>
      <c r="E13" s="63">
        <v>0</v>
      </c>
      <c r="F13" s="63">
        <v>0</v>
      </c>
      <c r="G13" s="63">
        <v>0</v>
      </c>
      <c r="H13" s="63">
        <v>0</v>
      </c>
      <c r="I13" s="63">
        <v>0</v>
      </c>
      <c r="J13" s="63">
        <v>0</v>
      </c>
    </row>
    <row r="14" ht="25.35" customHeight="1" spans="1:10">
      <c r="A14" s="63" t="s">
        <v>731</v>
      </c>
      <c r="B14" s="63">
        <v>0</v>
      </c>
      <c r="C14" s="63">
        <v>0</v>
      </c>
      <c r="D14" s="63">
        <v>0</v>
      </c>
      <c r="E14" s="63">
        <v>0</v>
      </c>
      <c r="F14" s="63">
        <v>0</v>
      </c>
      <c r="G14" s="63">
        <v>0</v>
      </c>
      <c r="H14" s="63">
        <v>0</v>
      </c>
      <c r="I14" s="63">
        <v>0</v>
      </c>
      <c r="J14" s="63">
        <v>0</v>
      </c>
    </row>
    <row r="15" ht="25.35" customHeight="1" spans="1:10">
      <c r="A15" s="63" t="s">
        <v>732</v>
      </c>
      <c r="B15" s="63">
        <v>0</v>
      </c>
      <c r="C15" s="63">
        <v>0</v>
      </c>
      <c r="D15" s="63">
        <v>0</v>
      </c>
      <c r="E15" s="63">
        <v>0</v>
      </c>
      <c r="F15" s="63">
        <v>0</v>
      </c>
      <c r="G15" s="63">
        <v>0</v>
      </c>
      <c r="H15" s="63">
        <v>0</v>
      </c>
      <c r="I15" s="63">
        <v>0</v>
      </c>
      <c r="J15" s="63">
        <v>0</v>
      </c>
    </row>
    <row r="16" s="82" customFormat="1" ht="25.35" customHeight="1" spans="1:10">
      <c r="A16" s="75" t="s">
        <v>677</v>
      </c>
      <c r="B16" s="63">
        <v>0</v>
      </c>
      <c r="C16" s="63">
        <v>0</v>
      </c>
      <c r="D16" s="63">
        <v>0</v>
      </c>
      <c r="E16" s="63">
        <v>0</v>
      </c>
      <c r="F16" s="63">
        <v>0</v>
      </c>
      <c r="G16" s="63">
        <v>0</v>
      </c>
      <c r="H16" s="63">
        <v>0</v>
      </c>
      <c r="I16" s="63">
        <v>0</v>
      </c>
      <c r="J16" s="63">
        <v>0</v>
      </c>
    </row>
    <row r="17" ht="39.6" customHeight="1" spans="1:10">
      <c r="A17" s="85" t="s">
        <v>770</v>
      </c>
      <c r="B17" s="85"/>
      <c r="C17" s="85"/>
      <c r="D17" s="85"/>
      <c r="E17" s="85"/>
      <c r="F17" s="85"/>
      <c r="G17" s="85"/>
      <c r="H17" s="85"/>
      <c r="I17" s="85"/>
      <c r="J17" s="85"/>
    </row>
  </sheetData>
  <mergeCells count="2">
    <mergeCell ref="A2:J2"/>
    <mergeCell ref="A17:J17"/>
  </mergeCells>
  <printOptions horizontalCentered="1"/>
  <pageMargins left="0.235416666666667" right="0.235416666666667" top="0.747916666666667" bottom="0.747916666666667" header="0.313888888888889" footer="0.313888888888889"/>
  <pageSetup paperSize="9" orientation="landscape"/>
  <headerFooter alignWithMargins="0">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3"/>
  <sheetViews>
    <sheetView workbookViewId="0">
      <selection activeCell="C7" sqref="C7"/>
    </sheetView>
  </sheetViews>
  <sheetFormatPr defaultColWidth="9" defaultRowHeight="14.25" outlineLevelCol="3"/>
  <cols>
    <col min="1" max="1" width="39" customWidth="1"/>
    <col min="2" max="2" width="12.4" customWidth="1"/>
    <col min="3" max="3" width="14.7" customWidth="1"/>
    <col min="4" max="4" width="18.5" customWidth="1"/>
  </cols>
  <sheetData>
    <row r="1" ht="18.6" customHeight="1" spans="1:1">
      <c r="A1" s="55" t="s">
        <v>771</v>
      </c>
    </row>
    <row r="2" ht="27" customHeight="1" spans="1:4">
      <c r="A2" s="56" t="s">
        <v>772</v>
      </c>
      <c r="B2" s="56"/>
      <c r="C2" s="56"/>
      <c r="D2" s="56"/>
    </row>
    <row r="3" spans="1:4">
      <c r="A3" s="70"/>
      <c r="B3" s="58"/>
      <c r="C3" s="58"/>
      <c r="D3" s="78" t="s">
        <v>628</v>
      </c>
    </row>
    <row r="4" ht="49.95" customHeight="1" spans="1:4">
      <c r="A4" s="71" t="s">
        <v>629</v>
      </c>
      <c r="B4" s="71" t="s">
        <v>50</v>
      </c>
      <c r="C4" s="10" t="s">
        <v>51</v>
      </c>
      <c r="D4" s="10" t="s">
        <v>52</v>
      </c>
    </row>
    <row r="5" ht="30.6" customHeight="1" spans="1:4">
      <c r="A5" s="63" t="s">
        <v>773</v>
      </c>
      <c r="B5" s="63">
        <v>59</v>
      </c>
      <c r="C5" s="63">
        <v>153</v>
      </c>
      <c r="D5" s="72">
        <f>+B5/C5</f>
        <v>0.3856</v>
      </c>
    </row>
    <row r="6" ht="30.6" customHeight="1" spans="1:4">
      <c r="A6" s="63" t="s">
        <v>774</v>
      </c>
      <c r="B6" s="63">
        <v>0</v>
      </c>
      <c r="C6" s="63">
        <v>16</v>
      </c>
      <c r="D6" s="72">
        <f t="shared" ref="D6:D13" si="0">+B6/C6</f>
        <v>0</v>
      </c>
    </row>
    <row r="7" ht="30.6" customHeight="1" spans="1:4">
      <c r="A7" s="63" t="s">
        <v>775</v>
      </c>
      <c r="B7" s="63">
        <v>6087</v>
      </c>
      <c r="C7" s="63">
        <v>5295</v>
      </c>
      <c r="D7" s="72">
        <f t="shared" si="0"/>
        <v>1.1496</v>
      </c>
    </row>
    <row r="8" ht="30.6" customHeight="1" spans="1:4">
      <c r="A8" s="63" t="s">
        <v>776</v>
      </c>
      <c r="B8" s="63">
        <v>0</v>
      </c>
      <c r="C8" s="63">
        <v>0</v>
      </c>
      <c r="D8" s="72"/>
    </row>
    <row r="9" ht="30.6" customHeight="1" spans="1:4">
      <c r="A9" s="63" t="s">
        <v>777</v>
      </c>
      <c r="B9" s="63">
        <v>0</v>
      </c>
      <c r="C9" s="63">
        <v>0</v>
      </c>
      <c r="D9" s="72"/>
    </row>
    <row r="10" ht="30.6" customHeight="1" spans="1:4">
      <c r="A10" s="75" t="s">
        <v>712</v>
      </c>
      <c r="B10" s="63">
        <f>SUM(B5:B9)</f>
        <v>6146</v>
      </c>
      <c r="C10" s="63">
        <f>SUM(C5:C9)</f>
        <v>5464</v>
      </c>
      <c r="D10" s="72">
        <f t="shared" si="0"/>
        <v>1.1248</v>
      </c>
    </row>
    <row r="11" ht="30.6" customHeight="1" spans="1:4">
      <c r="A11" s="79" t="s">
        <v>778</v>
      </c>
      <c r="B11" s="79">
        <v>0</v>
      </c>
      <c r="C11" s="79">
        <v>0</v>
      </c>
      <c r="D11" s="72"/>
    </row>
    <row r="12" ht="30.6" customHeight="1" spans="1:4">
      <c r="A12" s="80" t="s">
        <v>779</v>
      </c>
      <c r="B12" s="79">
        <v>4</v>
      </c>
      <c r="C12" s="79">
        <v>0</v>
      </c>
      <c r="D12" s="72"/>
    </row>
    <row r="13" ht="30.6" customHeight="1" spans="1:4">
      <c r="A13" s="81" t="s">
        <v>93</v>
      </c>
      <c r="B13" s="79">
        <f>+B10+B11+B12</f>
        <v>6150</v>
      </c>
      <c r="C13" s="79">
        <f>+C10+C11+C12</f>
        <v>5464</v>
      </c>
      <c r="D13" s="72">
        <f t="shared" si="0"/>
        <v>1.1255</v>
      </c>
    </row>
  </sheetData>
  <mergeCells count="1">
    <mergeCell ref="A2:D2"/>
  </mergeCells>
  <pageMargins left="0.629166666666667" right="0.235416666666667" top="0.747916666666667" bottom="0.747916666666667" header="0.313888888888889" footer="0.313888888888889"/>
  <pageSetup paperSize="9" orientation="portrait"/>
  <headerFooter alignWithMargins="0">
    <oddFooter>&amp;C第 &amp;P 页，共 &amp;N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3"/>
  <sheetViews>
    <sheetView workbookViewId="0">
      <selection activeCell="D19" sqref="D19"/>
    </sheetView>
  </sheetViews>
  <sheetFormatPr defaultColWidth="9" defaultRowHeight="14.25" outlineLevelCol="3"/>
  <cols>
    <col min="1" max="1" width="33.9" customWidth="1"/>
    <col min="2" max="2" width="12.6" customWidth="1"/>
    <col min="3" max="3" width="14.2" customWidth="1"/>
    <col min="4" max="4" width="18.2" customWidth="1"/>
  </cols>
  <sheetData>
    <row r="1" ht="23.4" customHeight="1" spans="1:1">
      <c r="A1" s="55" t="s">
        <v>780</v>
      </c>
    </row>
    <row r="2" ht="20.25" spans="1:4">
      <c r="A2" s="56" t="s">
        <v>781</v>
      </c>
      <c r="B2" s="56"/>
      <c r="C2" s="56"/>
      <c r="D2" s="56"/>
    </row>
    <row r="3" spans="1:4">
      <c r="A3" s="70"/>
      <c r="B3" s="58"/>
      <c r="C3" s="58"/>
      <c r="D3" s="59" t="s">
        <v>628</v>
      </c>
    </row>
    <row r="4" ht="50.4" customHeight="1" spans="1:4">
      <c r="A4" s="77" t="s">
        <v>629</v>
      </c>
      <c r="B4" s="77" t="s">
        <v>50</v>
      </c>
      <c r="C4" s="10" t="s">
        <v>97</v>
      </c>
      <c r="D4" s="10" t="s">
        <v>98</v>
      </c>
    </row>
    <row r="5" ht="31.2" customHeight="1" spans="1:4">
      <c r="A5" s="63" t="s">
        <v>782</v>
      </c>
      <c r="B5" s="63">
        <v>0</v>
      </c>
      <c r="C5" s="63">
        <v>0</v>
      </c>
      <c r="D5" s="63"/>
    </row>
    <row r="6" ht="31.2" customHeight="1" spans="1:4">
      <c r="A6" s="63" t="s">
        <v>783</v>
      </c>
      <c r="B6" s="63">
        <v>6150</v>
      </c>
      <c r="C6" s="63">
        <v>0</v>
      </c>
      <c r="D6" s="63"/>
    </row>
    <row r="7" ht="31.2" customHeight="1" spans="1:4">
      <c r="A7" s="63" t="s">
        <v>784</v>
      </c>
      <c r="B7" s="63">
        <v>0</v>
      </c>
      <c r="C7" s="63">
        <v>0</v>
      </c>
      <c r="D7" s="63"/>
    </row>
    <row r="8" ht="31.2" customHeight="1" spans="1:4">
      <c r="A8" s="63" t="s">
        <v>785</v>
      </c>
      <c r="B8" s="63">
        <v>0</v>
      </c>
      <c r="C8" s="63">
        <v>0</v>
      </c>
      <c r="D8" s="63"/>
    </row>
    <row r="9" ht="31.2" customHeight="1" spans="1:4">
      <c r="A9" s="63" t="s">
        <v>786</v>
      </c>
      <c r="B9" s="63">
        <v>0</v>
      </c>
      <c r="C9" s="63">
        <v>65</v>
      </c>
      <c r="D9" s="72">
        <f t="shared" ref="D9:D13" si="0">+B9/C9</f>
        <v>0</v>
      </c>
    </row>
    <row r="10" ht="31.2" customHeight="1" spans="1:4">
      <c r="A10" s="75" t="s">
        <v>733</v>
      </c>
      <c r="B10" s="63">
        <f>SUM(B5:B9)</f>
        <v>6150</v>
      </c>
      <c r="C10" s="63">
        <f>SUM(C5:C9)</f>
        <v>65</v>
      </c>
      <c r="D10" s="72">
        <f t="shared" si="0"/>
        <v>94.6154</v>
      </c>
    </row>
    <row r="11" ht="31.2" customHeight="1" spans="1:4">
      <c r="A11" s="63" t="s">
        <v>787</v>
      </c>
      <c r="B11" s="63">
        <v>0</v>
      </c>
      <c r="C11" s="63">
        <v>0</v>
      </c>
      <c r="D11" s="72"/>
    </row>
    <row r="12" ht="31.2" customHeight="1" spans="1:4">
      <c r="A12" s="63" t="s">
        <v>788</v>
      </c>
      <c r="B12" s="63">
        <v>0</v>
      </c>
      <c r="C12" s="63">
        <v>0</v>
      </c>
      <c r="D12" s="72"/>
    </row>
    <row r="13" ht="31.2" customHeight="1" spans="1:4">
      <c r="A13" s="75" t="s">
        <v>140</v>
      </c>
      <c r="B13" s="63">
        <f>+B10+B11+B12</f>
        <v>6150</v>
      </c>
      <c r="C13" s="63">
        <f>+C10+C11+C12</f>
        <v>65</v>
      </c>
      <c r="D13" s="72">
        <f t="shared" si="0"/>
        <v>94.6154</v>
      </c>
    </row>
  </sheetData>
  <mergeCells count="1">
    <mergeCell ref="A2:D2"/>
  </mergeCells>
  <pageMargins left="0.629166666666667" right="0.235416666666667" top="0.747916666666667" bottom="0.747916666666667" header="0.313888888888889" footer="0.313888888888889"/>
  <pageSetup paperSize="9" orientation="portrait"/>
  <headerFooter alignWithMargins="0">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D32"/>
  <sheetViews>
    <sheetView workbookViewId="0">
      <selection activeCell="F14" sqref="F14"/>
    </sheetView>
  </sheetViews>
  <sheetFormatPr defaultColWidth="9" defaultRowHeight="14.25" outlineLevelCol="3"/>
  <cols>
    <col min="1" max="1" width="42.625" customWidth="1"/>
    <col min="2" max="2" width="13" customWidth="1"/>
    <col min="3" max="3" width="14.7" customWidth="1"/>
    <col min="4" max="4" width="18" customWidth="1"/>
  </cols>
  <sheetData>
    <row r="1" spans="1:1">
      <c r="A1" s="55" t="s">
        <v>789</v>
      </c>
    </row>
    <row r="2" ht="20.25" spans="1:4">
      <c r="A2" s="56" t="s">
        <v>790</v>
      </c>
      <c r="B2" s="56"/>
      <c r="C2" s="56"/>
      <c r="D2" s="56"/>
    </row>
    <row r="3" ht="24.6" customHeight="1" spans="1:4">
      <c r="A3" s="70"/>
      <c r="B3" s="58"/>
      <c r="C3" s="58"/>
      <c r="D3" s="59" t="s">
        <v>628</v>
      </c>
    </row>
    <row r="4" ht="48.6" customHeight="1" spans="1:4">
      <c r="A4" s="71" t="s">
        <v>629</v>
      </c>
      <c r="B4" s="71" t="s">
        <v>50</v>
      </c>
      <c r="C4" s="10" t="s">
        <v>51</v>
      </c>
      <c r="D4" s="10" t="s">
        <v>52</v>
      </c>
    </row>
    <row r="5" ht="23.4" customHeight="1" spans="1:4">
      <c r="A5" s="63" t="s">
        <v>773</v>
      </c>
      <c r="B5" s="63">
        <f>SUM(B6:B20)</f>
        <v>58.54</v>
      </c>
      <c r="C5" s="63">
        <f>SUM(C6:C20)</f>
        <v>152.5</v>
      </c>
      <c r="D5" s="72">
        <f t="shared" ref="D5:D10" si="0">+B5/C5</f>
        <v>0.3839</v>
      </c>
    </row>
    <row r="6" ht="23.4" customHeight="1" spans="1:4">
      <c r="A6" s="73" t="s">
        <v>791</v>
      </c>
      <c r="B6" s="63">
        <v>1</v>
      </c>
      <c r="C6" s="63">
        <v>1.37</v>
      </c>
      <c r="D6" s="72">
        <f t="shared" si="0"/>
        <v>0.7299</v>
      </c>
    </row>
    <row r="7" ht="23.4" customHeight="1" spans="1:4">
      <c r="A7" s="74" t="s">
        <v>792</v>
      </c>
      <c r="B7" s="63">
        <v>1.2</v>
      </c>
      <c r="C7" s="63">
        <v>0.63</v>
      </c>
      <c r="D7" s="72">
        <f t="shared" si="0"/>
        <v>1.9048</v>
      </c>
    </row>
    <row r="8" ht="23.4" customHeight="1" spans="1:4">
      <c r="A8" s="74" t="s">
        <v>793</v>
      </c>
      <c r="B8" s="63">
        <v>45</v>
      </c>
      <c r="C8" s="63">
        <v>43</v>
      </c>
      <c r="D8" s="72">
        <f t="shared" si="0"/>
        <v>1.0465</v>
      </c>
    </row>
    <row r="9" ht="23.4" customHeight="1" spans="1:4">
      <c r="A9" s="74" t="s">
        <v>794</v>
      </c>
      <c r="B9" s="63">
        <v>0.2</v>
      </c>
      <c r="C9" s="63">
        <v>1.48</v>
      </c>
      <c r="D9" s="72">
        <f t="shared" si="0"/>
        <v>0.1351</v>
      </c>
    </row>
    <row r="10" ht="23.4" customHeight="1" spans="1:4">
      <c r="A10" s="74" t="s">
        <v>795</v>
      </c>
      <c r="B10" s="63">
        <v>3</v>
      </c>
      <c r="C10" s="63">
        <v>2.92</v>
      </c>
      <c r="D10" s="72">
        <f t="shared" si="0"/>
        <v>1.0274</v>
      </c>
    </row>
    <row r="11" ht="23.4" customHeight="1" spans="1:4">
      <c r="A11" s="74" t="s">
        <v>796</v>
      </c>
      <c r="B11" s="63">
        <v>5</v>
      </c>
      <c r="C11" s="63">
        <v>0</v>
      </c>
      <c r="D11" s="72"/>
    </row>
    <row r="12" ht="23.4" customHeight="1" spans="1:4">
      <c r="A12" s="74" t="s">
        <v>797</v>
      </c>
      <c r="B12" s="63">
        <v>0.2</v>
      </c>
      <c r="C12" s="63">
        <v>0</v>
      </c>
      <c r="D12" s="72"/>
    </row>
    <row r="13" ht="23.4" customHeight="1" spans="1:4">
      <c r="A13" s="74" t="s">
        <v>798</v>
      </c>
      <c r="B13" s="63">
        <v>0.4</v>
      </c>
      <c r="C13" s="63">
        <v>0</v>
      </c>
      <c r="D13" s="72"/>
    </row>
    <row r="14" ht="23.4" customHeight="1" spans="1:4">
      <c r="A14" s="74" t="s">
        <v>799</v>
      </c>
      <c r="B14" s="63">
        <v>0.32</v>
      </c>
      <c r="C14" s="63">
        <v>0</v>
      </c>
      <c r="D14" s="72"/>
    </row>
    <row r="15" ht="23.4" customHeight="1" spans="1:4">
      <c r="A15" s="74" t="s">
        <v>800</v>
      </c>
      <c r="B15" s="63">
        <v>0.2</v>
      </c>
      <c r="C15" s="63">
        <v>0.1</v>
      </c>
      <c r="D15" s="72">
        <f>+B15/C15</f>
        <v>2</v>
      </c>
    </row>
    <row r="16" ht="23.4" customHeight="1" spans="1:4">
      <c r="A16" s="74" t="s">
        <v>801</v>
      </c>
      <c r="B16" s="63">
        <v>0</v>
      </c>
      <c r="C16" s="63">
        <v>103</v>
      </c>
      <c r="D16" s="72">
        <f>+B16/C16</f>
        <v>0</v>
      </c>
    </row>
    <row r="17" ht="23.4" customHeight="1" spans="1:4">
      <c r="A17" s="74" t="s">
        <v>802</v>
      </c>
      <c r="B17" s="63">
        <v>0.6</v>
      </c>
      <c r="C17" s="63">
        <v>0</v>
      </c>
      <c r="D17" s="72"/>
    </row>
    <row r="18" ht="23.4" customHeight="1" spans="1:4">
      <c r="A18" s="74" t="s">
        <v>803</v>
      </c>
      <c r="B18" s="63">
        <v>0.32</v>
      </c>
      <c r="C18" s="63">
        <v>0</v>
      </c>
      <c r="D18" s="72"/>
    </row>
    <row r="19" ht="23.4" customHeight="1" spans="1:4">
      <c r="A19" s="74" t="s">
        <v>804</v>
      </c>
      <c r="B19" s="63">
        <v>0.5</v>
      </c>
      <c r="C19" s="63">
        <v>0</v>
      </c>
      <c r="D19" s="72"/>
    </row>
    <row r="20" ht="23.4" customHeight="1" spans="1:4">
      <c r="A20" s="74" t="s">
        <v>805</v>
      </c>
      <c r="B20" s="63">
        <v>0.6</v>
      </c>
      <c r="C20" s="63">
        <v>0</v>
      </c>
      <c r="D20" s="72"/>
    </row>
    <row r="21" ht="23.4" customHeight="1" spans="1:4">
      <c r="A21" s="63" t="s">
        <v>774</v>
      </c>
      <c r="B21" s="63">
        <f>SUM(B22:B25)</f>
        <v>0</v>
      </c>
      <c r="C21" s="63">
        <f>SUM(C22:C25)</f>
        <v>16</v>
      </c>
      <c r="D21" s="72">
        <f t="shared" ref="D21:D26" si="1">+B21/C21</f>
        <v>0</v>
      </c>
    </row>
    <row r="22" ht="23.4" customHeight="1" spans="1:4">
      <c r="A22" s="73" t="s">
        <v>806</v>
      </c>
      <c r="B22" s="63">
        <v>0</v>
      </c>
      <c r="C22" s="63">
        <v>0</v>
      </c>
      <c r="D22" s="72"/>
    </row>
    <row r="23" ht="23.4" customHeight="1" spans="1:4">
      <c r="A23" s="74" t="s">
        <v>807</v>
      </c>
      <c r="B23" s="63">
        <v>0</v>
      </c>
      <c r="C23" s="63">
        <v>16</v>
      </c>
      <c r="D23" s="72">
        <f t="shared" si="1"/>
        <v>0</v>
      </c>
    </row>
    <row r="24" ht="23.4" customHeight="1" spans="1:4">
      <c r="A24" s="74" t="s">
        <v>808</v>
      </c>
      <c r="B24" s="63">
        <v>0</v>
      </c>
      <c r="C24" s="63">
        <v>0</v>
      </c>
      <c r="D24" s="72"/>
    </row>
    <row r="25" ht="23.4" customHeight="1" spans="1:4">
      <c r="A25" s="74" t="s">
        <v>809</v>
      </c>
      <c r="B25" s="63">
        <v>0</v>
      </c>
      <c r="C25" s="63">
        <v>0</v>
      </c>
      <c r="D25" s="72"/>
    </row>
    <row r="26" ht="23.4" customHeight="1" spans="1:4">
      <c r="A26" s="63" t="s">
        <v>775</v>
      </c>
      <c r="B26" s="63">
        <v>6087.46</v>
      </c>
      <c r="C26" s="63">
        <v>5295.5</v>
      </c>
      <c r="D26" s="72">
        <f t="shared" si="1"/>
        <v>1.1496</v>
      </c>
    </row>
    <row r="27" ht="23.4" customHeight="1" spans="1:4">
      <c r="A27" s="63" t="s">
        <v>776</v>
      </c>
      <c r="B27" s="63">
        <v>0</v>
      </c>
      <c r="C27" s="63">
        <v>0</v>
      </c>
      <c r="D27" s="72"/>
    </row>
    <row r="28" ht="23.4" customHeight="1" spans="1:4">
      <c r="A28" s="63" t="s">
        <v>777</v>
      </c>
      <c r="B28" s="63">
        <v>0</v>
      </c>
      <c r="C28" s="63">
        <v>0</v>
      </c>
      <c r="D28" s="72"/>
    </row>
    <row r="29" ht="23.4" customHeight="1" spans="1:4">
      <c r="A29" s="75" t="s">
        <v>712</v>
      </c>
      <c r="B29" s="63">
        <f>+B5+B21+B26+B27+B28</f>
        <v>6146</v>
      </c>
      <c r="C29" s="63">
        <f>+C5+C21+C26+C27+C28</f>
        <v>5464</v>
      </c>
      <c r="D29" s="72">
        <f>+B29/C29</f>
        <v>1.1248</v>
      </c>
    </row>
    <row r="30" ht="23.4" customHeight="1" spans="1:4">
      <c r="A30" s="63" t="s">
        <v>778</v>
      </c>
      <c r="B30" s="63">
        <v>0</v>
      </c>
      <c r="C30" s="63">
        <v>0</v>
      </c>
      <c r="D30" s="72"/>
    </row>
    <row r="31" ht="23.4" customHeight="1" spans="1:4">
      <c r="A31" s="76" t="s">
        <v>779</v>
      </c>
      <c r="B31" s="63">
        <v>4</v>
      </c>
      <c r="C31" s="63">
        <v>0</v>
      </c>
      <c r="D31" s="72"/>
    </row>
    <row r="32" ht="23.4" customHeight="1" spans="1:4">
      <c r="A32" s="75" t="s">
        <v>93</v>
      </c>
      <c r="B32" s="63">
        <f>+B29+B30+B31</f>
        <v>6150</v>
      </c>
      <c r="C32" s="63">
        <f>+C29+C30+C31</f>
        <v>5464</v>
      </c>
      <c r="D32" s="72">
        <f>+B32/C32</f>
        <v>1.1255</v>
      </c>
    </row>
  </sheetData>
  <mergeCells count="1">
    <mergeCell ref="A2:D2"/>
  </mergeCells>
  <printOptions horizontalCentered="1"/>
  <pageMargins left="0.354166666666667" right="0.354166666666667" top="0.590277777777778" bottom="0.393055555555556" header="0.313888888888889" footer="0.118055555555556"/>
  <pageSetup paperSize="9" scale="86" orientation="portrait" horizontalDpi="600"/>
  <headerFooter alignWithMargins="0">
    <oddFooter>&amp;C第 &amp;P 页，共 &amp;N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34"/>
  <sheetViews>
    <sheetView workbookViewId="0">
      <selection activeCell="A10" sqref="A10"/>
    </sheetView>
  </sheetViews>
  <sheetFormatPr defaultColWidth="9" defaultRowHeight="14.25" outlineLevelCol="3"/>
  <cols>
    <col min="1" max="1" width="43.4" style="55" customWidth="1"/>
    <col min="2" max="3" width="11.25" style="55" customWidth="1"/>
    <col min="4" max="4" width="14.75" style="55" customWidth="1"/>
    <col min="5" max="5" width="25.5" style="55" customWidth="1"/>
    <col min="6" max="16384" width="9" style="55"/>
  </cols>
  <sheetData>
    <row r="1" spans="1:1">
      <c r="A1" s="55" t="s">
        <v>810</v>
      </c>
    </row>
    <row r="2" ht="26.4" customHeight="1" spans="1:4">
      <c r="A2" s="56" t="s">
        <v>811</v>
      </c>
      <c r="B2" s="56"/>
      <c r="C2" s="56"/>
      <c r="D2" s="56"/>
    </row>
    <row r="3" spans="1:4">
      <c r="A3" s="57"/>
      <c r="B3" s="58"/>
      <c r="C3" s="58"/>
      <c r="D3" s="59" t="s">
        <v>628</v>
      </c>
    </row>
    <row r="4" ht="34" customHeight="1" spans="1:4">
      <c r="A4" s="60" t="s">
        <v>629</v>
      </c>
      <c r="B4" s="60" t="s">
        <v>50</v>
      </c>
      <c r="C4" s="61" t="s">
        <v>97</v>
      </c>
      <c r="D4" s="61" t="s">
        <v>812</v>
      </c>
    </row>
    <row r="5" ht="18.6" customHeight="1" spans="1:4">
      <c r="A5" s="62" t="s">
        <v>782</v>
      </c>
      <c r="B5" s="63">
        <v>0</v>
      </c>
      <c r="C5" s="63">
        <v>0</v>
      </c>
      <c r="D5" s="63"/>
    </row>
    <row r="6" ht="18.6" customHeight="1" spans="1:4">
      <c r="A6" s="62" t="s">
        <v>813</v>
      </c>
      <c r="B6" s="63">
        <v>0</v>
      </c>
      <c r="C6" s="63">
        <v>0</v>
      </c>
      <c r="D6" s="63"/>
    </row>
    <row r="7" ht="18.6" customHeight="1" spans="1:4">
      <c r="A7" s="64" t="s">
        <v>814</v>
      </c>
      <c r="B7" s="63">
        <v>0</v>
      </c>
      <c r="C7" s="63">
        <v>0</v>
      </c>
      <c r="D7" s="63"/>
    </row>
    <row r="8" ht="18.6" customHeight="1" spans="1:4">
      <c r="A8" s="64" t="s">
        <v>815</v>
      </c>
      <c r="B8" s="63">
        <v>0</v>
      </c>
      <c r="C8" s="63">
        <v>0</v>
      </c>
      <c r="D8" s="63"/>
    </row>
    <row r="9" ht="18.6" customHeight="1" spans="1:4">
      <c r="A9" s="64" t="s">
        <v>816</v>
      </c>
      <c r="B9" s="63">
        <v>0</v>
      </c>
      <c r="C9" s="63">
        <v>0</v>
      </c>
      <c r="D9" s="63"/>
    </row>
    <row r="10" ht="18.6" customHeight="1" spans="1:4">
      <c r="A10" s="64" t="s">
        <v>817</v>
      </c>
      <c r="B10" s="63">
        <v>0</v>
      </c>
      <c r="C10" s="63">
        <v>0</v>
      </c>
      <c r="D10" s="63"/>
    </row>
    <row r="11" ht="18.6" customHeight="1" spans="1:4">
      <c r="A11" s="64" t="s">
        <v>818</v>
      </c>
      <c r="B11" s="63">
        <v>0</v>
      </c>
      <c r="C11" s="63">
        <v>0</v>
      </c>
      <c r="D11" s="63"/>
    </row>
    <row r="12" ht="18.6" customHeight="1" spans="1:4">
      <c r="A12" s="64" t="s">
        <v>819</v>
      </c>
      <c r="B12" s="63">
        <v>0</v>
      </c>
      <c r="C12" s="63">
        <v>0</v>
      </c>
      <c r="D12" s="63"/>
    </row>
    <row r="13" ht="18.6" customHeight="1" spans="1:4">
      <c r="A13" s="64" t="s">
        <v>820</v>
      </c>
      <c r="B13" s="63">
        <v>0</v>
      </c>
      <c r="C13" s="63">
        <v>0</v>
      </c>
      <c r="D13" s="63"/>
    </row>
    <row r="14" ht="18.6" customHeight="1" spans="1:4">
      <c r="A14" s="64" t="s">
        <v>821</v>
      </c>
      <c r="B14" s="63">
        <v>0</v>
      </c>
      <c r="C14" s="63">
        <v>0</v>
      </c>
      <c r="D14" s="63"/>
    </row>
    <row r="15" ht="18.6" customHeight="1" spans="1:4">
      <c r="A15" s="62" t="s">
        <v>783</v>
      </c>
      <c r="B15" s="63">
        <v>0</v>
      </c>
      <c r="C15" s="63">
        <v>0</v>
      </c>
      <c r="D15" s="65"/>
    </row>
    <row r="16" ht="18.6" customHeight="1" spans="1:4">
      <c r="A16" s="66" t="s">
        <v>822</v>
      </c>
      <c r="B16" s="63">
        <v>0</v>
      </c>
      <c r="C16" s="63">
        <v>0</v>
      </c>
      <c r="D16" s="65"/>
    </row>
    <row r="17" ht="18.6" customHeight="1" spans="1:4">
      <c r="A17" s="64" t="s">
        <v>823</v>
      </c>
      <c r="B17" s="63">
        <v>0</v>
      </c>
      <c r="C17" s="63">
        <v>0</v>
      </c>
      <c r="D17" s="65"/>
    </row>
    <row r="18" ht="18.6" customHeight="1" spans="1:4">
      <c r="A18" s="64" t="s">
        <v>824</v>
      </c>
      <c r="B18" s="63">
        <v>0</v>
      </c>
      <c r="C18" s="63">
        <v>0</v>
      </c>
      <c r="D18" s="65"/>
    </row>
    <row r="19" ht="18.6" customHeight="1" spans="1:4">
      <c r="A19" s="64" t="s">
        <v>825</v>
      </c>
      <c r="B19" s="63">
        <v>0</v>
      </c>
      <c r="C19" s="63">
        <v>0</v>
      </c>
      <c r="D19" s="65"/>
    </row>
    <row r="20" ht="18.6" customHeight="1" spans="1:4">
      <c r="A20" s="64" t="s">
        <v>826</v>
      </c>
      <c r="B20" s="63">
        <v>0</v>
      </c>
      <c r="C20" s="63">
        <v>0</v>
      </c>
      <c r="D20" s="65"/>
    </row>
    <row r="21" ht="18.6" customHeight="1" spans="1:4">
      <c r="A21" s="64" t="s">
        <v>827</v>
      </c>
      <c r="B21" s="63">
        <v>0</v>
      </c>
      <c r="C21" s="63">
        <v>0</v>
      </c>
      <c r="D21" s="65"/>
    </row>
    <row r="22" ht="18.6" customHeight="1" spans="1:4">
      <c r="A22" s="64" t="s">
        <v>828</v>
      </c>
      <c r="B22" s="63">
        <v>0</v>
      </c>
      <c r="C22" s="63">
        <v>0</v>
      </c>
      <c r="D22" s="65"/>
    </row>
    <row r="23" ht="18.6" customHeight="1" spans="1:4">
      <c r="A23" s="64" t="s">
        <v>829</v>
      </c>
      <c r="B23" s="65">
        <v>6150</v>
      </c>
      <c r="C23" s="65">
        <v>0</v>
      </c>
      <c r="D23" s="65"/>
    </row>
    <row r="24" ht="18.6" customHeight="1" spans="1:4">
      <c r="A24" s="62" t="s">
        <v>784</v>
      </c>
      <c r="B24" s="63">
        <v>0</v>
      </c>
      <c r="C24" s="63">
        <v>0</v>
      </c>
      <c r="D24" s="65"/>
    </row>
    <row r="25" ht="18.6" customHeight="1" spans="1:4">
      <c r="A25" s="62" t="s">
        <v>830</v>
      </c>
      <c r="B25" s="63">
        <v>0</v>
      </c>
      <c r="C25" s="63">
        <v>0</v>
      </c>
      <c r="D25" s="65"/>
    </row>
    <row r="26" ht="18.6" customHeight="1" spans="1:4">
      <c r="A26" s="62" t="s">
        <v>785</v>
      </c>
      <c r="B26" s="63">
        <v>0</v>
      </c>
      <c r="C26" s="63">
        <v>0</v>
      </c>
      <c r="D26" s="65"/>
    </row>
    <row r="27" ht="18.6" customHeight="1" spans="1:4">
      <c r="A27" s="62" t="s">
        <v>831</v>
      </c>
      <c r="B27" s="63">
        <v>0</v>
      </c>
      <c r="C27" s="63">
        <v>0</v>
      </c>
      <c r="D27" s="65"/>
    </row>
    <row r="28" ht="18.6" customHeight="1" spans="1:4">
      <c r="A28" s="62" t="s">
        <v>832</v>
      </c>
      <c r="B28" s="63">
        <v>0</v>
      </c>
      <c r="C28" s="63">
        <v>0</v>
      </c>
      <c r="D28" s="65"/>
    </row>
    <row r="29" ht="18.6" customHeight="1" spans="1:4">
      <c r="A29" s="62" t="s">
        <v>833</v>
      </c>
      <c r="B29" s="63">
        <v>0</v>
      </c>
      <c r="C29" s="63">
        <v>0</v>
      </c>
      <c r="D29" s="65"/>
    </row>
    <row r="30" ht="18.6" customHeight="1" spans="1:4">
      <c r="A30" s="62" t="s">
        <v>786</v>
      </c>
      <c r="B30" s="65">
        <v>0</v>
      </c>
      <c r="C30" s="65">
        <v>65</v>
      </c>
      <c r="D30" s="67">
        <f t="shared" ref="D30:D34" si="0">+B30/C30</f>
        <v>0</v>
      </c>
    </row>
    <row r="31" ht="18.6" customHeight="1" spans="1:4">
      <c r="A31" s="68" t="s">
        <v>124</v>
      </c>
      <c r="B31" s="65">
        <v>6150</v>
      </c>
      <c r="C31" s="65">
        <v>65</v>
      </c>
      <c r="D31" s="67">
        <f t="shared" si="0"/>
        <v>94.6154</v>
      </c>
    </row>
    <row r="32" ht="18.6" customHeight="1" spans="1:4">
      <c r="A32" s="69" t="s">
        <v>787</v>
      </c>
      <c r="B32" s="65">
        <v>0</v>
      </c>
      <c r="C32" s="65">
        <v>0</v>
      </c>
      <c r="D32" s="67"/>
    </row>
    <row r="33" ht="18.6" customHeight="1" spans="1:4">
      <c r="A33" s="63" t="s">
        <v>788</v>
      </c>
      <c r="B33" s="65">
        <v>0</v>
      </c>
      <c r="C33" s="65">
        <v>0</v>
      </c>
      <c r="D33" s="67"/>
    </row>
    <row r="34" ht="18.6" customHeight="1" spans="1:4">
      <c r="A34" s="68" t="s">
        <v>834</v>
      </c>
      <c r="B34" s="65">
        <v>6150</v>
      </c>
      <c r="C34" s="65">
        <v>65</v>
      </c>
      <c r="D34" s="67">
        <f t="shared" si="0"/>
        <v>94.6154</v>
      </c>
    </row>
  </sheetData>
  <mergeCells count="1">
    <mergeCell ref="A2:D2"/>
  </mergeCells>
  <pageMargins left="0.629166666666667" right="0.235416666666667" top="0.747916666666667" bottom="0.747916666666667" header="0.313888888888889" footer="0.313888888888889"/>
  <pageSetup paperSize="9" fitToHeight="0" orientation="portrait"/>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51"/>
  <sheetViews>
    <sheetView workbookViewId="0">
      <selection activeCell="A28" sqref="A28"/>
    </sheetView>
  </sheetViews>
  <sheetFormatPr defaultColWidth="9" defaultRowHeight="14.25" outlineLevelCol="6"/>
  <cols>
    <col min="1" max="1" width="44.6" customWidth="1"/>
    <col min="2" max="2" width="12.1" customWidth="1"/>
    <col min="3" max="3" width="14" style="92" customWidth="1"/>
    <col min="4" max="4" width="15.1" customWidth="1"/>
  </cols>
  <sheetData>
    <row r="1" ht="18" customHeight="1" spans="1:2">
      <c r="A1" s="169" t="s">
        <v>46</v>
      </c>
      <c r="B1" s="188"/>
    </row>
    <row r="2" ht="20.25" spans="1:4">
      <c r="A2" s="171" t="s">
        <v>47</v>
      </c>
      <c r="B2" s="171"/>
      <c r="C2" s="171"/>
      <c r="D2" s="171"/>
    </row>
    <row r="3" spans="1:4">
      <c r="A3" s="172"/>
      <c r="B3" s="188"/>
      <c r="D3" s="161" t="s">
        <v>48</v>
      </c>
    </row>
    <row r="4" ht="44.4" customHeight="1" spans="1:4">
      <c r="A4" s="189" t="s">
        <v>49</v>
      </c>
      <c r="B4" s="94" t="s">
        <v>50</v>
      </c>
      <c r="C4" s="107" t="s">
        <v>51</v>
      </c>
      <c r="D4" s="10" t="s">
        <v>52</v>
      </c>
    </row>
    <row r="5" spans="1:4">
      <c r="A5" s="190" t="s">
        <v>53</v>
      </c>
      <c r="B5" s="191">
        <f>SUM(B6:B22)</f>
        <v>96245</v>
      </c>
      <c r="C5" s="191">
        <f>SUM(C6:C22)</f>
        <v>88460</v>
      </c>
      <c r="D5" s="193">
        <f>+B5/C5</f>
        <v>1.088</v>
      </c>
    </row>
    <row r="6" spans="1:4">
      <c r="A6" s="194" t="s">
        <v>54</v>
      </c>
      <c r="B6" s="191">
        <v>39325</v>
      </c>
      <c r="C6" s="192">
        <f>259+35667</f>
        <v>35926</v>
      </c>
      <c r="D6" s="193">
        <f t="shared" ref="D6:D45" si="0">+B6/C6</f>
        <v>1.0946</v>
      </c>
    </row>
    <row r="7" spans="1:4">
      <c r="A7" s="194" t="s">
        <v>55</v>
      </c>
      <c r="B7" s="191">
        <v>0</v>
      </c>
      <c r="C7" s="192">
        <v>0</v>
      </c>
      <c r="D7" s="193"/>
    </row>
    <row r="8" spans="1:4">
      <c r="A8" s="194" t="s">
        <v>56</v>
      </c>
      <c r="B8" s="191">
        <v>23200</v>
      </c>
      <c r="C8" s="192">
        <v>20501</v>
      </c>
      <c r="D8" s="193">
        <f t="shared" si="0"/>
        <v>1.1317</v>
      </c>
    </row>
    <row r="9" spans="1:7">
      <c r="A9" s="194" t="s">
        <v>57</v>
      </c>
      <c r="B9" s="191">
        <v>0</v>
      </c>
      <c r="C9" s="192">
        <v>0</v>
      </c>
      <c r="D9" s="193"/>
      <c r="G9" s="98"/>
    </row>
    <row r="10" spans="1:4">
      <c r="A10" s="194" t="s">
        <v>58</v>
      </c>
      <c r="B10" s="191">
        <v>6500</v>
      </c>
      <c r="C10" s="192">
        <v>5885</v>
      </c>
      <c r="D10" s="193">
        <f t="shared" si="0"/>
        <v>1.1045</v>
      </c>
    </row>
    <row r="11" spans="1:4">
      <c r="A11" s="194" t="s">
        <v>59</v>
      </c>
      <c r="B11" s="191">
        <v>220</v>
      </c>
      <c r="C11" s="192">
        <v>164</v>
      </c>
      <c r="D11" s="193">
        <f t="shared" si="0"/>
        <v>1.3415</v>
      </c>
    </row>
    <row r="12" spans="1:4">
      <c r="A12" s="194" t="s">
        <v>60</v>
      </c>
      <c r="B12" s="191">
        <v>3600</v>
      </c>
      <c r="C12" s="192">
        <v>3410</v>
      </c>
      <c r="D12" s="193">
        <f t="shared" si="0"/>
        <v>1.0557</v>
      </c>
    </row>
    <row r="13" spans="1:4">
      <c r="A13" s="194" t="s">
        <v>61</v>
      </c>
      <c r="B13" s="191">
        <v>1600</v>
      </c>
      <c r="C13" s="192">
        <v>1446</v>
      </c>
      <c r="D13" s="193">
        <f t="shared" si="0"/>
        <v>1.1065</v>
      </c>
    </row>
    <row r="14" spans="1:4">
      <c r="A14" s="194" t="s">
        <v>62</v>
      </c>
      <c r="B14" s="191">
        <v>1500</v>
      </c>
      <c r="C14" s="192">
        <v>1240</v>
      </c>
      <c r="D14" s="193">
        <f t="shared" si="0"/>
        <v>1.2097</v>
      </c>
    </row>
    <row r="15" spans="1:4">
      <c r="A15" s="194" t="s">
        <v>63</v>
      </c>
      <c r="B15" s="191">
        <v>480</v>
      </c>
      <c r="C15" s="192">
        <v>365</v>
      </c>
      <c r="D15" s="193">
        <f t="shared" si="0"/>
        <v>1.3151</v>
      </c>
    </row>
    <row r="16" spans="1:4">
      <c r="A16" s="194" t="s">
        <v>64</v>
      </c>
      <c r="B16" s="191">
        <v>13800</v>
      </c>
      <c r="C16" s="192">
        <v>14010</v>
      </c>
      <c r="D16" s="193">
        <f t="shared" si="0"/>
        <v>0.985</v>
      </c>
    </row>
    <row r="17" spans="1:4">
      <c r="A17" s="194" t="s">
        <v>65</v>
      </c>
      <c r="B17" s="191">
        <v>420</v>
      </c>
      <c r="C17" s="192">
        <v>401</v>
      </c>
      <c r="D17" s="193">
        <f t="shared" si="0"/>
        <v>1.0474</v>
      </c>
    </row>
    <row r="18" spans="1:4">
      <c r="A18" s="194" t="s">
        <v>66</v>
      </c>
      <c r="B18" s="191">
        <v>1375</v>
      </c>
      <c r="C18" s="192">
        <v>1051</v>
      </c>
      <c r="D18" s="193">
        <f t="shared" si="0"/>
        <v>1.3083</v>
      </c>
    </row>
    <row r="19" spans="1:4">
      <c r="A19" s="194" t="s">
        <v>67</v>
      </c>
      <c r="B19" s="191">
        <v>4200</v>
      </c>
      <c r="C19" s="192">
        <v>4040</v>
      </c>
      <c r="D19" s="193">
        <f t="shared" si="0"/>
        <v>1.0396</v>
      </c>
    </row>
    <row r="20" spans="1:4">
      <c r="A20" s="194" t="s">
        <v>68</v>
      </c>
      <c r="B20" s="191">
        <v>0</v>
      </c>
      <c r="C20" s="192">
        <v>0</v>
      </c>
      <c r="D20" s="193"/>
    </row>
    <row r="21" spans="1:4">
      <c r="A21" s="194" t="s">
        <v>69</v>
      </c>
      <c r="B21" s="191">
        <v>25</v>
      </c>
      <c r="C21" s="192">
        <v>21</v>
      </c>
      <c r="D21" s="193">
        <f t="shared" si="0"/>
        <v>1.1905</v>
      </c>
    </row>
    <row r="22" spans="1:4">
      <c r="A22" s="194" t="s">
        <v>70</v>
      </c>
      <c r="B22" s="191">
        <v>0</v>
      </c>
      <c r="C22" s="192">
        <v>0</v>
      </c>
      <c r="D22" s="193"/>
    </row>
    <row r="23" spans="1:4">
      <c r="A23" s="190" t="s">
        <v>71</v>
      </c>
      <c r="B23" s="191">
        <f>SUM(B24:B31)</f>
        <v>25355</v>
      </c>
      <c r="C23" s="191">
        <f>SUM(C24:C31)</f>
        <v>21878</v>
      </c>
      <c r="D23" s="193">
        <f t="shared" si="0"/>
        <v>1.1589</v>
      </c>
    </row>
    <row r="24" spans="1:4">
      <c r="A24" s="194" t="s">
        <v>72</v>
      </c>
      <c r="B24" s="191">
        <v>13325</v>
      </c>
      <c r="C24" s="192">
        <v>12378</v>
      </c>
      <c r="D24" s="193">
        <f t="shared" si="0"/>
        <v>1.0765</v>
      </c>
    </row>
    <row r="25" spans="1:4">
      <c r="A25" s="194" t="s">
        <v>73</v>
      </c>
      <c r="B25" s="191">
        <v>2100</v>
      </c>
      <c r="C25" s="192">
        <v>2206</v>
      </c>
      <c r="D25" s="193">
        <f t="shared" si="0"/>
        <v>0.9519</v>
      </c>
    </row>
    <row r="26" spans="1:4">
      <c r="A26" s="194" t="s">
        <v>74</v>
      </c>
      <c r="B26" s="191">
        <v>2000</v>
      </c>
      <c r="C26" s="192">
        <v>2116</v>
      </c>
      <c r="D26" s="193">
        <f t="shared" si="0"/>
        <v>0.9452</v>
      </c>
    </row>
    <row r="27" spans="1:4">
      <c r="A27" s="194" t="s">
        <v>75</v>
      </c>
      <c r="B27" s="191">
        <v>3000</v>
      </c>
      <c r="C27" s="192">
        <v>0</v>
      </c>
      <c r="D27" s="193"/>
    </row>
    <row r="28" spans="1:4">
      <c r="A28" s="194" t="s">
        <v>76</v>
      </c>
      <c r="B28" s="191">
        <v>4870</v>
      </c>
      <c r="C28" s="192">
        <v>4478</v>
      </c>
      <c r="D28" s="193">
        <f t="shared" si="0"/>
        <v>1.0875</v>
      </c>
    </row>
    <row r="29" spans="1:4">
      <c r="A29" s="194" t="s">
        <v>77</v>
      </c>
      <c r="B29" s="191">
        <v>0</v>
      </c>
      <c r="C29" s="192">
        <v>0</v>
      </c>
      <c r="D29" s="193"/>
    </row>
    <row r="30" spans="1:4">
      <c r="A30" s="194" t="s">
        <v>78</v>
      </c>
      <c r="B30" s="191">
        <v>60</v>
      </c>
      <c r="C30" s="192">
        <v>38</v>
      </c>
      <c r="D30" s="193">
        <f t="shared" si="0"/>
        <v>1.5789</v>
      </c>
    </row>
    <row r="31" spans="1:4">
      <c r="A31" s="194" t="s">
        <v>79</v>
      </c>
      <c r="B31" s="191">
        <v>0</v>
      </c>
      <c r="C31" s="192">
        <v>662</v>
      </c>
      <c r="D31" s="193">
        <f t="shared" si="0"/>
        <v>0</v>
      </c>
    </row>
    <row r="32" spans="1:4">
      <c r="A32" s="195" t="s">
        <v>80</v>
      </c>
      <c r="B32" s="191">
        <f>+B5+B23</f>
        <v>121600</v>
      </c>
      <c r="C32" s="191">
        <f>+C5+C23</f>
        <v>110338</v>
      </c>
      <c r="D32" s="193">
        <f t="shared" si="0"/>
        <v>1.1021</v>
      </c>
    </row>
    <row r="33" spans="1:4">
      <c r="A33" s="196" t="s">
        <v>81</v>
      </c>
      <c r="B33" s="191">
        <v>0</v>
      </c>
      <c r="C33" s="192">
        <v>0</v>
      </c>
      <c r="D33" s="193"/>
    </row>
    <row r="34" spans="1:4">
      <c r="A34" s="196" t="s">
        <v>82</v>
      </c>
      <c r="B34" s="191">
        <f>+B35+B39+B40+B41+B42+B43+B44</f>
        <v>115285</v>
      </c>
      <c r="C34" s="191">
        <f>+C35+C39+C40+C41+C42+C43+C44</f>
        <v>243160</v>
      </c>
      <c r="D34" s="193">
        <f t="shared" si="0"/>
        <v>0.4741</v>
      </c>
    </row>
    <row r="35" spans="1:4">
      <c r="A35" s="197" t="s">
        <v>83</v>
      </c>
      <c r="B35" s="191">
        <f>+B36+B37+B38</f>
        <v>88185</v>
      </c>
      <c r="C35" s="191">
        <f>+C36+C37+C38</f>
        <v>165156</v>
      </c>
      <c r="D35" s="193">
        <f t="shared" si="0"/>
        <v>0.5339</v>
      </c>
    </row>
    <row r="36" spans="1:4">
      <c r="A36" s="198" t="s">
        <v>84</v>
      </c>
      <c r="B36" s="191">
        <v>8003</v>
      </c>
      <c r="C36" s="199">
        <v>8003</v>
      </c>
      <c r="D36" s="193">
        <f t="shared" si="0"/>
        <v>1</v>
      </c>
    </row>
    <row r="37" spans="1:4">
      <c r="A37" s="198" t="s">
        <v>85</v>
      </c>
      <c r="B37" s="191">
        <f>60800-8003</f>
        <v>52797</v>
      </c>
      <c r="C37" s="192">
        <v>82253</v>
      </c>
      <c r="D37" s="193">
        <f t="shared" si="0"/>
        <v>0.6419</v>
      </c>
    </row>
    <row r="38" spans="1:4">
      <c r="A38" s="198" t="s">
        <v>86</v>
      </c>
      <c r="B38" s="191">
        <v>27385</v>
      </c>
      <c r="C38" s="192">
        <v>74900</v>
      </c>
      <c r="D38" s="193">
        <f t="shared" si="0"/>
        <v>0.3656</v>
      </c>
    </row>
    <row r="39" spans="1:4">
      <c r="A39" s="200" t="s">
        <v>87</v>
      </c>
      <c r="B39" s="191">
        <v>0</v>
      </c>
      <c r="C39" s="192">
        <v>0</v>
      </c>
      <c r="D39" s="193"/>
    </row>
    <row r="40" spans="1:4">
      <c r="A40" s="201" t="s">
        <v>88</v>
      </c>
      <c r="B40" s="191">
        <v>0</v>
      </c>
      <c r="C40" s="192">
        <v>0</v>
      </c>
      <c r="D40" s="193"/>
    </row>
    <row r="41" spans="1:4">
      <c r="A41" s="201" t="s">
        <v>89</v>
      </c>
      <c r="B41" s="191">
        <v>0</v>
      </c>
      <c r="C41" s="192">
        <v>10000</v>
      </c>
      <c r="D41" s="193">
        <f t="shared" si="0"/>
        <v>0</v>
      </c>
    </row>
    <row r="42" spans="1:4">
      <c r="A42" s="197" t="s">
        <v>90</v>
      </c>
      <c r="B42" s="191">
        <v>27100</v>
      </c>
      <c r="C42" s="192">
        <v>37600</v>
      </c>
      <c r="D42" s="193">
        <f t="shared" si="0"/>
        <v>0.7207</v>
      </c>
    </row>
    <row r="43" spans="1:4">
      <c r="A43" s="202" t="s">
        <v>91</v>
      </c>
      <c r="B43" s="191">
        <v>0</v>
      </c>
      <c r="C43" s="192">
        <v>30404</v>
      </c>
      <c r="D43" s="193">
        <f t="shared" si="0"/>
        <v>0</v>
      </c>
    </row>
    <row r="44" spans="1:4">
      <c r="A44" s="201" t="s">
        <v>92</v>
      </c>
      <c r="B44" s="191">
        <v>0</v>
      </c>
      <c r="C44" s="192">
        <v>0</v>
      </c>
      <c r="D44" s="193"/>
    </row>
    <row r="45" spans="1:4">
      <c r="A45" s="195" t="s">
        <v>93</v>
      </c>
      <c r="B45" s="191">
        <f>+B32+B33+B34</f>
        <v>236885</v>
      </c>
      <c r="C45" s="191">
        <f>+C32+C33+C34</f>
        <v>353498</v>
      </c>
      <c r="D45" s="193">
        <f t="shared" si="0"/>
        <v>0.6701</v>
      </c>
    </row>
    <row r="46" spans="1:2">
      <c r="A46" s="203"/>
      <c r="B46" s="188"/>
    </row>
    <row r="47" spans="1:2">
      <c r="A47" s="203"/>
      <c r="B47" s="188"/>
    </row>
    <row r="48" spans="1:2">
      <c r="A48" s="203"/>
      <c r="B48" s="188"/>
    </row>
    <row r="49" spans="1:2">
      <c r="A49" s="188"/>
      <c r="B49" s="188"/>
    </row>
    <row r="50" spans="1:2">
      <c r="A50" s="188"/>
      <c r="B50" s="188"/>
    </row>
    <row r="51" spans="1:2">
      <c r="A51" s="188"/>
      <c r="B51" s="188"/>
    </row>
  </sheetData>
  <mergeCells count="1">
    <mergeCell ref="A2:D2"/>
  </mergeCells>
  <printOptions horizontalCentered="1"/>
  <pageMargins left="0.235416666666667" right="0.235416666666667" top="0.747916666666667" bottom="0.747916666666667" header="0.313888888888889" footer="0.313888888888889"/>
  <pageSetup paperSize="9" fitToHeight="0" orientation="portrait"/>
  <headerFooter alignWithMargins="0">
    <oddFooter>&amp;C第 &amp;P 页，共 &amp;N 页</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7"/>
  <sheetViews>
    <sheetView workbookViewId="0">
      <selection activeCell="D13" sqref="D13"/>
    </sheetView>
  </sheetViews>
  <sheetFormatPr defaultColWidth="8.1" defaultRowHeight="14.25" outlineLevelCol="5"/>
  <cols>
    <col min="1" max="1" width="35.1" style="6" customWidth="1"/>
    <col min="2" max="3" width="13" style="6" customWidth="1"/>
    <col min="4" max="4" width="15.75" style="35" customWidth="1"/>
    <col min="5" max="5" width="10.5" style="6" customWidth="1"/>
    <col min="6" max="6" width="9.1" style="6" customWidth="1"/>
    <col min="7" max="13" width="8.1" style="6"/>
    <col min="14" max="14" width="11.5" style="6" customWidth="1"/>
    <col min="15" max="16384" width="8.1" style="6"/>
  </cols>
  <sheetData>
    <row r="1" spans="1:1">
      <c r="A1" s="6" t="s">
        <v>835</v>
      </c>
    </row>
    <row r="2" ht="20.25" spans="1:4">
      <c r="A2" s="36" t="s">
        <v>836</v>
      </c>
      <c r="B2" s="36"/>
      <c r="C2" s="36"/>
      <c r="D2" s="36"/>
    </row>
    <row r="3" spans="1:4">
      <c r="A3" s="37"/>
      <c r="B3" s="5"/>
      <c r="D3" s="7" t="s">
        <v>628</v>
      </c>
    </row>
    <row r="4" s="32" customFormat="1" ht="44.25" customHeight="1" spans="1:4">
      <c r="A4" s="48" t="s">
        <v>629</v>
      </c>
      <c r="B4" s="9" t="s">
        <v>50</v>
      </c>
      <c r="C4" s="10" t="s">
        <v>51</v>
      </c>
      <c r="D4" s="10" t="s">
        <v>837</v>
      </c>
    </row>
    <row r="5" ht="21" customHeight="1" spans="1:4">
      <c r="A5" s="22" t="s">
        <v>838</v>
      </c>
      <c r="B5" s="40">
        <v>0</v>
      </c>
      <c r="C5" s="40">
        <v>0</v>
      </c>
      <c r="D5" s="41"/>
    </row>
    <row r="6" ht="21" customHeight="1" spans="1:4">
      <c r="A6" s="22" t="s">
        <v>839</v>
      </c>
      <c r="B6" s="49">
        <v>14131</v>
      </c>
      <c r="C6" s="50">
        <v>12409</v>
      </c>
      <c r="D6" s="41">
        <f>+B6/C6</f>
        <v>1.139</v>
      </c>
    </row>
    <row r="7" ht="21" customHeight="1" spans="1:4">
      <c r="A7" s="22" t="s">
        <v>840</v>
      </c>
      <c r="B7" s="51">
        <v>24779</v>
      </c>
      <c r="C7" s="50">
        <v>21623</v>
      </c>
      <c r="D7" s="41">
        <f>+B7/C7</f>
        <v>1.146</v>
      </c>
    </row>
    <row r="8" ht="21" customHeight="1" spans="1:4">
      <c r="A8" s="22" t="s">
        <v>841</v>
      </c>
      <c r="B8" s="40">
        <v>0</v>
      </c>
      <c r="C8" s="40">
        <v>0</v>
      </c>
      <c r="D8" s="41"/>
    </row>
    <row r="9" ht="21" customHeight="1" spans="1:6">
      <c r="A9" s="22" t="s">
        <v>842</v>
      </c>
      <c r="B9" s="40">
        <v>0</v>
      </c>
      <c r="C9" s="40">
        <v>0</v>
      </c>
      <c r="D9" s="41"/>
      <c r="F9" s="52"/>
    </row>
    <row r="10" ht="21" customHeight="1" spans="1:4">
      <c r="A10" s="44" t="s">
        <v>843</v>
      </c>
      <c r="B10" s="40">
        <v>0</v>
      </c>
      <c r="C10" s="40">
        <v>0</v>
      </c>
      <c r="D10" s="41"/>
    </row>
    <row r="11" ht="21" customHeight="1" spans="1:4">
      <c r="A11" s="45" t="s">
        <v>844</v>
      </c>
      <c r="B11" s="40">
        <v>0</v>
      </c>
      <c r="C11" s="40">
        <v>0</v>
      </c>
      <c r="D11" s="41"/>
    </row>
    <row r="12" ht="21" customHeight="1" spans="1:4">
      <c r="A12" s="44" t="s">
        <v>845</v>
      </c>
      <c r="B12" s="40">
        <v>0</v>
      </c>
      <c r="C12" s="40">
        <v>0</v>
      </c>
      <c r="D12" s="41"/>
    </row>
    <row r="13" ht="21" customHeight="1" spans="1:4">
      <c r="A13" s="22" t="s">
        <v>846</v>
      </c>
      <c r="B13" s="40">
        <v>0</v>
      </c>
      <c r="C13" s="40">
        <v>0</v>
      </c>
      <c r="D13" s="41"/>
    </row>
    <row r="14" ht="21" customHeight="1" spans="1:4">
      <c r="A14" s="22" t="s">
        <v>847</v>
      </c>
      <c r="B14" s="40">
        <v>0</v>
      </c>
      <c r="C14" s="40">
        <v>0</v>
      </c>
      <c r="D14" s="41"/>
    </row>
    <row r="15" ht="21" customHeight="1" spans="1:4">
      <c r="A15" s="22" t="s">
        <v>848</v>
      </c>
      <c r="B15" s="40">
        <v>0</v>
      </c>
      <c r="C15" s="40">
        <v>0</v>
      </c>
      <c r="D15" s="41"/>
    </row>
    <row r="16" ht="21" customHeight="1" spans="1:4">
      <c r="A16" s="53" t="s">
        <v>849</v>
      </c>
      <c r="B16" s="50">
        <v>38910</v>
      </c>
      <c r="C16" s="50">
        <v>34032</v>
      </c>
      <c r="D16" s="41">
        <f>+B16/C16</f>
        <v>1.143</v>
      </c>
    </row>
    <row r="17" spans="1:4">
      <c r="A17" s="33"/>
      <c r="B17" s="33"/>
      <c r="C17" s="33"/>
      <c r="D17" s="54"/>
    </row>
  </sheetData>
  <mergeCells count="1">
    <mergeCell ref="A2:D2"/>
  </mergeCells>
  <conditionalFormatting sqref="A5:A12">
    <cfRule type="expression" dxfId="0" priority="1" stopIfTrue="1">
      <formula>"len($A:$A)=3"</formula>
    </cfRule>
  </conditionalFormatting>
  <conditionalFormatting sqref="D5:D17">
    <cfRule type="cellIs" dxfId="1" priority="2" stopIfTrue="1" operator="lessThan">
      <formula>0</formula>
    </cfRule>
  </conditionalFormatting>
  <printOptions horizontalCentered="1"/>
  <pageMargins left="0.629166666666667" right="0.235416666666667" top="0.747916666666667" bottom="0.747916666666667" header="0.313888888888889" footer="0.313888888888889"/>
  <pageSetup paperSize="9" fitToHeight="0" orientation="portrait" horizontalDpi="600"/>
  <headerFooter alignWithMargins="0">
    <oddFooter>&amp;C第 &amp;P 页，共 &amp;N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6"/>
  <sheetViews>
    <sheetView workbookViewId="0">
      <selection activeCell="F14" sqref="F14"/>
    </sheetView>
  </sheetViews>
  <sheetFormatPr defaultColWidth="8.1" defaultRowHeight="14.25" outlineLevelCol="5"/>
  <cols>
    <col min="1" max="1" width="37.1" style="6" customWidth="1"/>
    <col min="2" max="3" width="12.625" style="6" customWidth="1"/>
    <col min="4" max="4" width="16.25" style="35" customWidth="1"/>
    <col min="5" max="5" width="10.5" style="6" customWidth="1"/>
    <col min="6" max="6" width="9.1" style="6" customWidth="1"/>
    <col min="7" max="13" width="8.1" style="6"/>
    <col min="14" max="14" width="11.5" style="6" customWidth="1"/>
    <col min="15" max="16384" width="8.1" style="6"/>
  </cols>
  <sheetData>
    <row r="1" ht="19.95" customHeight="1" spans="1:1">
      <c r="A1" s="6" t="s">
        <v>850</v>
      </c>
    </row>
    <row r="2" ht="20.25" spans="1:4">
      <c r="A2" s="36" t="s">
        <v>851</v>
      </c>
      <c r="B2" s="36"/>
      <c r="C2" s="36"/>
      <c r="D2" s="36"/>
    </row>
    <row r="3" spans="1:4">
      <c r="A3" s="37"/>
      <c r="B3" s="5"/>
      <c r="D3" s="7" t="s">
        <v>628</v>
      </c>
    </row>
    <row r="4" s="32" customFormat="1" ht="45.75" customHeight="1" spans="1:4">
      <c r="A4" s="38" t="s">
        <v>629</v>
      </c>
      <c r="B4" s="9" t="s">
        <v>50</v>
      </c>
      <c r="C4" s="10" t="s">
        <v>51</v>
      </c>
      <c r="D4" s="10" t="s">
        <v>837</v>
      </c>
    </row>
    <row r="5" s="33" customFormat="1" ht="22.95" customHeight="1" spans="1:4">
      <c r="A5" s="22" t="s">
        <v>852</v>
      </c>
      <c r="B5" s="39">
        <v>0</v>
      </c>
      <c r="C5" s="40">
        <v>0</v>
      </c>
      <c r="D5" s="41"/>
    </row>
    <row r="6" s="33" customFormat="1" ht="22.95" customHeight="1" spans="1:4">
      <c r="A6" s="22" t="s">
        <v>853</v>
      </c>
      <c r="B6" s="42">
        <v>11336</v>
      </c>
      <c r="C6" s="40">
        <v>10658</v>
      </c>
      <c r="D6" s="41">
        <f>+B6/C6</f>
        <v>1.064</v>
      </c>
    </row>
    <row r="7" s="33" customFormat="1" ht="22.95" customHeight="1" spans="1:4">
      <c r="A7" s="22" t="s">
        <v>854</v>
      </c>
      <c r="B7" s="42">
        <v>24771</v>
      </c>
      <c r="C7" s="40">
        <v>21424</v>
      </c>
      <c r="D7" s="41">
        <f>+B7/C7</f>
        <v>1.156</v>
      </c>
    </row>
    <row r="8" s="33" customFormat="1" ht="22.95" customHeight="1" spans="1:4">
      <c r="A8" s="22" t="s">
        <v>855</v>
      </c>
      <c r="B8" s="39">
        <v>0</v>
      </c>
      <c r="C8" s="40">
        <v>0</v>
      </c>
      <c r="D8" s="41"/>
    </row>
    <row r="9" s="33" customFormat="1" ht="22.95" customHeight="1" spans="1:6">
      <c r="A9" s="22" t="s">
        <v>856</v>
      </c>
      <c r="B9" s="39">
        <v>0</v>
      </c>
      <c r="C9" s="40">
        <v>0</v>
      </c>
      <c r="D9" s="41"/>
      <c r="F9" s="43"/>
    </row>
    <row r="10" s="33" customFormat="1" ht="22.95" customHeight="1" spans="1:4">
      <c r="A10" s="44" t="s">
        <v>857</v>
      </c>
      <c r="B10" s="39">
        <v>0</v>
      </c>
      <c r="C10" s="40">
        <v>0</v>
      </c>
      <c r="D10" s="41"/>
    </row>
    <row r="11" s="33" customFormat="1" ht="22.95" customHeight="1" spans="1:4">
      <c r="A11" s="45" t="s">
        <v>858</v>
      </c>
      <c r="B11" s="39">
        <v>0</v>
      </c>
      <c r="C11" s="40">
        <v>0</v>
      </c>
      <c r="D11" s="41"/>
    </row>
    <row r="12" s="33" customFormat="1" ht="22.95" customHeight="1" spans="1:4">
      <c r="A12" s="44" t="s">
        <v>859</v>
      </c>
      <c r="B12" s="39">
        <v>0</v>
      </c>
      <c r="C12" s="40">
        <v>0</v>
      </c>
      <c r="D12" s="41"/>
    </row>
    <row r="13" s="34" customFormat="1" ht="22.95" customHeight="1" spans="1:4">
      <c r="A13" s="22" t="s">
        <v>860</v>
      </c>
      <c r="B13" s="39">
        <v>0</v>
      </c>
      <c r="C13" s="40">
        <v>0</v>
      </c>
      <c r="D13" s="41"/>
    </row>
    <row r="14" s="33" customFormat="1" ht="22.95" customHeight="1" spans="1:4">
      <c r="A14" s="22" t="s">
        <v>861</v>
      </c>
      <c r="B14" s="39">
        <v>0</v>
      </c>
      <c r="C14" s="40">
        <v>0</v>
      </c>
      <c r="D14" s="41"/>
    </row>
    <row r="15" s="33" customFormat="1" ht="22.95" customHeight="1" spans="1:4">
      <c r="A15" s="22" t="s">
        <v>862</v>
      </c>
      <c r="B15" s="39">
        <v>0</v>
      </c>
      <c r="C15" s="40">
        <v>0</v>
      </c>
      <c r="D15" s="41"/>
    </row>
    <row r="16" s="34" customFormat="1" ht="22.95" customHeight="1" spans="1:4">
      <c r="A16" s="46" t="s">
        <v>554</v>
      </c>
      <c r="B16" s="47">
        <v>36107</v>
      </c>
      <c r="C16" s="47">
        <v>32082</v>
      </c>
      <c r="D16" s="41">
        <f>+B16/C16</f>
        <v>1.125</v>
      </c>
    </row>
  </sheetData>
  <mergeCells count="1">
    <mergeCell ref="A2:D2"/>
  </mergeCells>
  <conditionalFormatting sqref="A5:A12">
    <cfRule type="expression" dxfId="2" priority="1" stopIfTrue="1">
      <formula>"len($A:$A)=3"</formula>
    </cfRule>
  </conditionalFormatting>
  <conditionalFormatting sqref="D5:D17">
    <cfRule type="cellIs" dxfId="3" priority="4" stopIfTrue="1" operator="lessThan">
      <formula>0</formula>
    </cfRule>
  </conditionalFormatting>
  <printOptions horizontalCentered="1"/>
  <pageMargins left="0.393055555555556" right="0.393055555555556" top="0.747916666666667" bottom="0.393055555555556" header="0.313888888888889" footer="0.313888888888889"/>
  <pageSetup paperSize="9" fitToHeight="0" orientation="portrait" horizontalDpi="600"/>
  <headerFooter alignWithMargins="0">
    <oddFooter>&amp;C第 &amp;P 页，共 &amp;N 页</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65"/>
  <sheetViews>
    <sheetView workbookViewId="0">
      <selection activeCell="D22" sqref="D22"/>
    </sheetView>
  </sheetViews>
  <sheetFormatPr defaultColWidth="9" defaultRowHeight="14.25" outlineLevelCol="3"/>
  <cols>
    <col min="1" max="1" width="37.4" style="1" customWidth="1"/>
    <col min="2" max="2" width="14.1" style="2" customWidth="1"/>
    <col min="3" max="3" width="14.1" style="1" customWidth="1"/>
    <col min="4" max="4" width="21.7" style="1" customWidth="1"/>
    <col min="5" max="16384" width="9" style="1"/>
  </cols>
  <sheetData>
    <row r="1" ht="19.35" customHeight="1" spans="1:1">
      <c r="A1" s="1" t="s">
        <v>863</v>
      </c>
    </row>
    <row r="2" ht="24.75" customHeight="1" spans="1:4">
      <c r="A2" s="3" t="s">
        <v>864</v>
      </c>
      <c r="B2" s="3"/>
      <c r="C2" s="3"/>
      <c r="D2" s="3"/>
    </row>
    <row r="3" ht="17.4" customHeight="1" spans="1:4">
      <c r="A3" s="4"/>
      <c r="B3" s="5"/>
      <c r="C3" s="6"/>
      <c r="D3" s="7" t="s">
        <v>628</v>
      </c>
    </row>
    <row r="4" ht="36.75" customHeight="1" spans="1:4">
      <c r="A4" s="8" t="s">
        <v>865</v>
      </c>
      <c r="B4" s="9" t="s">
        <v>50</v>
      </c>
      <c r="C4" s="10" t="s">
        <v>51</v>
      </c>
      <c r="D4" s="10" t="s">
        <v>52</v>
      </c>
    </row>
    <row r="5" ht="20.4" customHeight="1" spans="1:4">
      <c r="A5" s="11" t="s">
        <v>838</v>
      </c>
      <c r="B5" s="12"/>
      <c r="C5" s="12"/>
      <c r="D5" s="13"/>
    </row>
    <row r="6" ht="20.4" customHeight="1" spans="1:4">
      <c r="A6" s="14" t="s">
        <v>866</v>
      </c>
      <c r="B6" s="12"/>
      <c r="C6" s="12"/>
      <c r="D6" s="13"/>
    </row>
    <row r="7" ht="20.4" customHeight="1" spans="1:4">
      <c r="A7" s="14" t="s">
        <v>867</v>
      </c>
      <c r="B7" s="12"/>
      <c r="C7" s="12"/>
      <c r="D7" s="13"/>
    </row>
    <row r="8" ht="20.4" customHeight="1" spans="1:4">
      <c r="A8" s="14" t="s">
        <v>868</v>
      </c>
      <c r="B8" s="12"/>
      <c r="C8" s="12"/>
      <c r="D8" s="13"/>
    </row>
    <row r="9" ht="20.4" customHeight="1" spans="1:4">
      <c r="A9" s="14" t="s">
        <v>869</v>
      </c>
      <c r="B9" s="12"/>
      <c r="C9" s="12"/>
      <c r="D9" s="13"/>
    </row>
    <row r="10" ht="20.4" customHeight="1" spans="1:4">
      <c r="A10" s="28" t="s">
        <v>870</v>
      </c>
      <c r="B10" s="12"/>
      <c r="C10" s="12"/>
      <c r="D10" s="13"/>
    </row>
    <row r="11" ht="20.4" customHeight="1" spans="1:4">
      <c r="A11" s="11" t="s">
        <v>839</v>
      </c>
      <c r="B11" s="15">
        <v>14131</v>
      </c>
      <c r="C11" s="16">
        <v>12409</v>
      </c>
      <c r="D11" s="16"/>
    </row>
    <row r="12" ht="20.4" customHeight="1" spans="1:4">
      <c r="A12" s="14" t="s">
        <v>866</v>
      </c>
      <c r="B12" s="15">
        <v>2376</v>
      </c>
      <c r="C12" s="16">
        <v>1406</v>
      </c>
      <c r="D12" s="16"/>
    </row>
    <row r="13" ht="20.4" customHeight="1" spans="1:4">
      <c r="A13" s="14" t="s">
        <v>867</v>
      </c>
      <c r="B13" s="15">
        <v>11550</v>
      </c>
      <c r="C13" s="16">
        <v>10824</v>
      </c>
      <c r="D13" s="16"/>
    </row>
    <row r="14" ht="20.4" customHeight="1" spans="1:4">
      <c r="A14" s="14" t="s">
        <v>868</v>
      </c>
      <c r="B14" s="15">
        <v>171</v>
      </c>
      <c r="C14" s="16">
        <v>146</v>
      </c>
      <c r="D14" s="16"/>
    </row>
    <row r="15" ht="20.4" customHeight="1" spans="1:4">
      <c r="A15" s="14" t="s">
        <v>869</v>
      </c>
      <c r="B15" s="15">
        <v>34</v>
      </c>
      <c r="C15" s="15">
        <v>33</v>
      </c>
      <c r="D15" s="16"/>
    </row>
    <row r="16" ht="20.4" customHeight="1" spans="1:4">
      <c r="A16" s="28" t="s">
        <v>870</v>
      </c>
      <c r="B16" s="15"/>
      <c r="C16" s="16"/>
      <c r="D16" s="16"/>
    </row>
    <row r="17" ht="20.4" customHeight="1" spans="1:4">
      <c r="A17" s="11" t="s">
        <v>840</v>
      </c>
      <c r="B17" s="15">
        <v>24779</v>
      </c>
      <c r="C17" s="16">
        <v>21623</v>
      </c>
      <c r="D17" s="16"/>
    </row>
    <row r="18" ht="20.4" customHeight="1" spans="1:4">
      <c r="A18" s="22" t="s">
        <v>866</v>
      </c>
      <c r="B18" s="15">
        <v>12609</v>
      </c>
      <c r="C18" s="16">
        <v>12610</v>
      </c>
      <c r="D18" s="16"/>
    </row>
    <row r="19" ht="20.4" customHeight="1" spans="1:4">
      <c r="A19" s="22" t="s">
        <v>867</v>
      </c>
      <c r="B19" s="15">
        <v>11650</v>
      </c>
      <c r="C19" s="16">
        <v>8800</v>
      </c>
      <c r="D19" s="16"/>
    </row>
    <row r="20" ht="20.4" customHeight="1" spans="1:4">
      <c r="A20" s="22" t="s">
        <v>868</v>
      </c>
      <c r="B20" s="15">
        <v>400</v>
      </c>
      <c r="C20" s="16">
        <v>74</v>
      </c>
      <c r="D20" s="16"/>
    </row>
    <row r="21" ht="20.4" customHeight="1" spans="1:4">
      <c r="A21" s="22" t="s">
        <v>869</v>
      </c>
      <c r="B21" s="15">
        <v>120</v>
      </c>
      <c r="C21" s="16">
        <v>139</v>
      </c>
      <c r="D21" s="16"/>
    </row>
    <row r="22" ht="20.4" customHeight="1" spans="1:4">
      <c r="A22" s="29" t="s">
        <v>870</v>
      </c>
      <c r="B22" s="15"/>
      <c r="C22" s="16"/>
      <c r="D22" s="16"/>
    </row>
    <row r="23" ht="20.4" customHeight="1" spans="1:4">
      <c r="A23" s="11" t="s">
        <v>841</v>
      </c>
      <c r="B23" s="15"/>
      <c r="C23" s="16"/>
      <c r="D23" s="16"/>
    </row>
    <row r="24" ht="20.4" customHeight="1" spans="1:4">
      <c r="A24" s="22" t="s">
        <v>866</v>
      </c>
      <c r="B24" s="15"/>
      <c r="C24" s="16"/>
      <c r="D24" s="16"/>
    </row>
    <row r="25" ht="20.4" customHeight="1" spans="1:4">
      <c r="A25" s="22" t="s">
        <v>867</v>
      </c>
      <c r="B25" s="15"/>
      <c r="C25" s="16"/>
      <c r="D25" s="16"/>
    </row>
    <row r="26" ht="20.4" customHeight="1" spans="1:4">
      <c r="A26" s="22" t="s">
        <v>868</v>
      </c>
      <c r="B26" s="15"/>
      <c r="C26" s="16"/>
      <c r="D26" s="16"/>
    </row>
    <row r="27" ht="20.4" customHeight="1" spans="1:4">
      <c r="A27" s="22" t="s">
        <v>869</v>
      </c>
      <c r="B27" s="15"/>
      <c r="C27" s="16"/>
      <c r="D27" s="16"/>
    </row>
    <row r="28" ht="20.4" customHeight="1" spans="1:4">
      <c r="A28" s="29" t="s">
        <v>870</v>
      </c>
      <c r="B28" s="15"/>
      <c r="C28" s="16"/>
      <c r="D28" s="16"/>
    </row>
    <row r="29" ht="20.4" customHeight="1" spans="1:4">
      <c r="A29" s="11" t="s">
        <v>842</v>
      </c>
      <c r="B29" s="15"/>
      <c r="C29" s="16"/>
      <c r="D29" s="16"/>
    </row>
    <row r="30" ht="20.4" customHeight="1" spans="1:4">
      <c r="A30" s="20" t="s">
        <v>871</v>
      </c>
      <c r="B30" s="15"/>
      <c r="C30" s="16"/>
      <c r="D30" s="16"/>
    </row>
    <row r="31" ht="20.4" customHeight="1" spans="1:4">
      <c r="A31" s="14" t="s">
        <v>866</v>
      </c>
      <c r="B31" s="15"/>
      <c r="C31" s="16"/>
      <c r="D31" s="16"/>
    </row>
    <row r="32" ht="20.4" customHeight="1" spans="1:4">
      <c r="A32" s="14" t="s">
        <v>867</v>
      </c>
      <c r="B32" s="15"/>
      <c r="C32" s="16"/>
      <c r="D32" s="16"/>
    </row>
    <row r="33" ht="20.4" customHeight="1" spans="1:4">
      <c r="A33" s="14" t="s">
        <v>868</v>
      </c>
      <c r="B33" s="15"/>
      <c r="C33" s="16"/>
      <c r="D33" s="16"/>
    </row>
    <row r="34" ht="20.4" customHeight="1" spans="1:4">
      <c r="A34" s="14" t="s">
        <v>869</v>
      </c>
      <c r="B34" s="15"/>
      <c r="C34" s="16"/>
      <c r="D34" s="16"/>
    </row>
    <row r="35" ht="20.4" customHeight="1" spans="1:4">
      <c r="A35" s="28" t="s">
        <v>870</v>
      </c>
      <c r="B35" s="15"/>
      <c r="C35" s="16"/>
      <c r="D35" s="16"/>
    </row>
    <row r="36" ht="20.4" customHeight="1" spans="1:4">
      <c r="A36" s="22" t="s">
        <v>844</v>
      </c>
      <c r="B36" s="15"/>
      <c r="C36" s="16"/>
      <c r="D36" s="16"/>
    </row>
    <row r="37" ht="20.4" customHeight="1" spans="1:4">
      <c r="A37" s="14" t="s">
        <v>866</v>
      </c>
      <c r="B37" s="15"/>
      <c r="C37" s="16"/>
      <c r="D37" s="16"/>
    </row>
    <row r="38" ht="20.4" customHeight="1" spans="1:4">
      <c r="A38" s="14" t="s">
        <v>867</v>
      </c>
      <c r="B38" s="15"/>
      <c r="C38" s="16"/>
      <c r="D38" s="16"/>
    </row>
    <row r="39" ht="20.4" customHeight="1" spans="1:4">
      <c r="A39" s="14" t="s">
        <v>868</v>
      </c>
      <c r="B39" s="15"/>
      <c r="C39" s="16"/>
      <c r="D39" s="16"/>
    </row>
    <row r="40" ht="20.4" customHeight="1" spans="1:4">
      <c r="A40" s="14" t="s">
        <v>869</v>
      </c>
      <c r="B40" s="15"/>
      <c r="C40" s="16"/>
      <c r="D40" s="16"/>
    </row>
    <row r="41" ht="20.4" customHeight="1" spans="1:4">
      <c r="A41" s="14" t="s">
        <v>870</v>
      </c>
      <c r="B41" s="15"/>
      <c r="C41" s="16"/>
      <c r="D41" s="16"/>
    </row>
    <row r="42" ht="20.4" customHeight="1" spans="1:4">
      <c r="A42" s="20" t="s">
        <v>872</v>
      </c>
      <c r="B42" s="15"/>
      <c r="C42" s="16"/>
      <c r="D42" s="16"/>
    </row>
    <row r="43" ht="20.4" customHeight="1" spans="1:4">
      <c r="A43" s="20" t="s">
        <v>873</v>
      </c>
      <c r="B43" s="15"/>
      <c r="C43" s="16"/>
      <c r="D43" s="16"/>
    </row>
    <row r="44" ht="20.4" customHeight="1" spans="1:4">
      <c r="A44" s="20" t="s">
        <v>874</v>
      </c>
      <c r="B44" s="15"/>
      <c r="C44" s="16"/>
      <c r="D44" s="16"/>
    </row>
    <row r="45" ht="20.4" customHeight="1" spans="1:4">
      <c r="A45" s="20" t="s">
        <v>875</v>
      </c>
      <c r="B45" s="15"/>
      <c r="C45" s="16"/>
      <c r="D45" s="16"/>
    </row>
    <row r="46" ht="20.4" customHeight="1" spans="1:4">
      <c r="A46" s="24" t="s">
        <v>869</v>
      </c>
      <c r="B46" s="15"/>
      <c r="C46" s="16"/>
      <c r="D46" s="16"/>
    </row>
    <row r="47" ht="20.4" customHeight="1" spans="1:4">
      <c r="A47" s="24" t="s">
        <v>870</v>
      </c>
      <c r="B47" s="15"/>
      <c r="C47" s="16"/>
      <c r="D47" s="16"/>
    </row>
    <row r="48" ht="20.4" customHeight="1" spans="1:4">
      <c r="A48" s="11" t="s">
        <v>846</v>
      </c>
      <c r="B48" s="15"/>
      <c r="C48" s="16"/>
      <c r="D48" s="16"/>
    </row>
    <row r="49" ht="20.4" customHeight="1" spans="1:4">
      <c r="A49" s="14" t="s">
        <v>866</v>
      </c>
      <c r="B49" s="15"/>
      <c r="C49" s="16"/>
      <c r="D49" s="16"/>
    </row>
    <row r="50" ht="20.4" customHeight="1" spans="1:4">
      <c r="A50" s="14" t="s">
        <v>867</v>
      </c>
      <c r="B50" s="15"/>
      <c r="C50" s="16"/>
      <c r="D50" s="16"/>
    </row>
    <row r="51" ht="20.4" customHeight="1" spans="1:4">
      <c r="A51" s="14" t="s">
        <v>868</v>
      </c>
      <c r="B51" s="15"/>
      <c r="C51" s="16"/>
      <c r="D51" s="16"/>
    </row>
    <row r="52" ht="20.4" customHeight="1" spans="1:4">
      <c r="A52" s="14" t="s">
        <v>869</v>
      </c>
      <c r="B52" s="15"/>
      <c r="C52" s="16"/>
      <c r="D52" s="16"/>
    </row>
    <row r="53" ht="20.4" customHeight="1" spans="1:4">
      <c r="A53" s="14" t="s">
        <v>870</v>
      </c>
      <c r="B53" s="15"/>
      <c r="C53" s="16"/>
      <c r="D53" s="16"/>
    </row>
    <row r="54" ht="20.4" customHeight="1" spans="1:4">
      <c r="A54" s="11" t="s">
        <v>847</v>
      </c>
      <c r="B54" s="15"/>
      <c r="C54" s="16"/>
      <c r="D54" s="16"/>
    </row>
    <row r="55" ht="20.4" customHeight="1" spans="1:4">
      <c r="A55" s="14" t="s">
        <v>866</v>
      </c>
      <c r="B55" s="15"/>
      <c r="C55" s="16"/>
      <c r="D55" s="16"/>
    </row>
    <row r="56" ht="20.4" customHeight="1" spans="1:4">
      <c r="A56" s="14" t="s">
        <v>867</v>
      </c>
      <c r="B56" s="15"/>
      <c r="C56" s="16"/>
      <c r="D56" s="16"/>
    </row>
    <row r="57" ht="20.4" customHeight="1" spans="1:4">
      <c r="A57" s="14" t="s">
        <v>868</v>
      </c>
      <c r="B57" s="15"/>
      <c r="C57" s="16"/>
      <c r="D57" s="16"/>
    </row>
    <row r="58" ht="20.4" customHeight="1" spans="1:4">
      <c r="A58" s="14" t="s">
        <v>869</v>
      </c>
      <c r="B58" s="15"/>
      <c r="C58" s="16"/>
      <c r="D58" s="16"/>
    </row>
    <row r="59" ht="20.4" customHeight="1" spans="1:4">
      <c r="A59" s="14" t="s">
        <v>870</v>
      </c>
      <c r="B59" s="15"/>
      <c r="C59" s="16"/>
      <c r="D59" s="16"/>
    </row>
    <row r="60" ht="20.4" customHeight="1" spans="1:4">
      <c r="A60" s="11" t="s">
        <v>848</v>
      </c>
      <c r="B60" s="15"/>
      <c r="C60" s="16"/>
      <c r="D60" s="16"/>
    </row>
    <row r="61" ht="20.4" customHeight="1" spans="1:4">
      <c r="A61" s="14" t="s">
        <v>866</v>
      </c>
      <c r="B61" s="15"/>
      <c r="C61" s="16"/>
      <c r="D61" s="16"/>
    </row>
    <row r="62" ht="20.4" customHeight="1" spans="1:4">
      <c r="A62" s="14" t="s">
        <v>867</v>
      </c>
      <c r="B62" s="15"/>
      <c r="C62" s="16"/>
      <c r="D62" s="16"/>
    </row>
    <row r="63" ht="20.4" customHeight="1" spans="1:4">
      <c r="A63" s="14" t="s">
        <v>868</v>
      </c>
      <c r="B63" s="15"/>
      <c r="C63" s="16"/>
      <c r="D63" s="16"/>
    </row>
    <row r="64" ht="20.4" customHeight="1" spans="1:4">
      <c r="A64" s="14" t="s">
        <v>869</v>
      </c>
      <c r="B64" s="15"/>
      <c r="C64" s="16"/>
      <c r="D64" s="16"/>
    </row>
    <row r="65" ht="20.4" customHeight="1" spans="1:4">
      <c r="A65" s="14" t="s">
        <v>870</v>
      </c>
      <c r="B65" s="30"/>
      <c r="C65" s="31"/>
      <c r="D65" s="31"/>
    </row>
  </sheetData>
  <mergeCells count="1">
    <mergeCell ref="A2:D2"/>
  </mergeCells>
  <conditionalFormatting sqref="A5:A17">
    <cfRule type="expression" dxfId="4" priority="6" stopIfTrue="1">
      <formula>"len($A:$A)=3"</formula>
    </cfRule>
  </conditionalFormatting>
  <conditionalFormatting sqref="A31:A35">
    <cfRule type="expression" dxfId="5" priority="5" stopIfTrue="1">
      <formula>"len($A:$A)=3"</formula>
    </cfRule>
  </conditionalFormatting>
  <conditionalFormatting sqref="A37:A41">
    <cfRule type="expression" dxfId="6" priority="4" stopIfTrue="1">
      <formula>"len($A:$A)=3"</formula>
    </cfRule>
  </conditionalFormatting>
  <conditionalFormatting sqref="A49:A53">
    <cfRule type="expression" dxfId="7" priority="3" stopIfTrue="1">
      <formula>"len($A:$A)=3"</formula>
    </cfRule>
  </conditionalFormatting>
  <conditionalFormatting sqref="A55:A59">
    <cfRule type="expression" dxfId="8" priority="2" stopIfTrue="1">
      <formula>"len($A:$A)=3"</formula>
    </cfRule>
  </conditionalFormatting>
  <conditionalFormatting sqref="A61:A65">
    <cfRule type="expression" dxfId="9" priority="1" stopIfTrue="1">
      <formula>"len($A:$A)=3"</formula>
    </cfRule>
  </conditionalFormatting>
  <pageMargins left="0.629166666666667" right="0.235416666666667" top="0.55" bottom="0.55" header="0.313888888888889" footer="0.313888888888889"/>
  <pageSetup paperSize="9" fitToHeight="0" orientation="portrait"/>
  <headerFooter alignWithMargins="0">
    <oddFooter>&amp;C第 &amp;P 页，共 &amp;N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49"/>
  <sheetViews>
    <sheetView workbookViewId="0">
      <selection activeCell="D19" sqref="D19"/>
    </sheetView>
  </sheetViews>
  <sheetFormatPr defaultColWidth="9" defaultRowHeight="14.25" outlineLevelCol="3"/>
  <cols>
    <col min="1" max="1" width="46" style="1" customWidth="1"/>
    <col min="2" max="2" width="13" style="2" customWidth="1"/>
    <col min="3" max="3" width="13.4" style="1" customWidth="1"/>
    <col min="4" max="4" width="17.4" style="1" customWidth="1"/>
    <col min="5" max="16384" width="9" style="1"/>
  </cols>
  <sheetData>
    <row r="1" ht="19.35" customHeight="1" spans="1:1">
      <c r="A1" s="1" t="s">
        <v>876</v>
      </c>
    </row>
    <row r="2" ht="26.4" customHeight="1" spans="1:4">
      <c r="A2" s="3" t="s">
        <v>877</v>
      </c>
      <c r="B2" s="3"/>
      <c r="C2" s="3"/>
      <c r="D2" s="3"/>
    </row>
    <row r="3" ht="17.4" customHeight="1" spans="1:4">
      <c r="A3" s="4"/>
      <c r="B3" s="5"/>
      <c r="C3" s="6"/>
      <c r="D3" s="7" t="s">
        <v>628</v>
      </c>
    </row>
    <row r="4" ht="44.4" customHeight="1" spans="1:4">
      <c r="A4" s="8" t="s">
        <v>865</v>
      </c>
      <c r="B4" s="9" t="s">
        <v>50</v>
      </c>
      <c r="C4" s="10" t="s">
        <v>51</v>
      </c>
      <c r="D4" s="10" t="s">
        <v>52</v>
      </c>
    </row>
    <row r="5" ht="22.95" customHeight="1" spans="1:4">
      <c r="A5" s="11" t="s">
        <v>852</v>
      </c>
      <c r="B5" s="12"/>
      <c r="C5" s="12"/>
      <c r="D5" s="13"/>
    </row>
    <row r="6" ht="22.95" customHeight="1" spans="1:4">
      <c r="A6" s="14" t="s">
        <v>878</v>
      </c>
      <c r="B6" s="12"/>
      <c r="C6" s="12"/>
      <c r="D6" s="13"/>
    </row>
    <row r="7" ht="22.95" customHeight="1" spans="1:4">
      <c r="A7" s="14" t="s">
        <v>879</v>
      </c>
      <c r="B7" s="12"/>
      <c r="C7" s="12"/>
      <c r="D7" s="13"/>
    </row>
    <row r="8" ht="22.95" customHeight="1" spans="1:4">
      <c r="A8" s="14" t="s">
        <v>880</v>
      </c>
      <c r="B8" s="12"/>
      <c r="C8" s="12"/>
      <c r="D8" s="13"/>
    </row>
    <row r="9" ht="22.95" customHeight="1" spans="1:4">
      <c r="A9" s="14" t="s">
        <v>881</v>
      </c>
      <c r="B9" s="12"/>
      <c r="C9" s="12"/>
      <c r="D9" s="13"/>
    </row>
    <row r="10" ht="22.95" customHeight="1" spans="1:4">
      <c r="A10" s="11" t="s">
        <v>853</v>
      </c>
      <c r="B10" s="15">
        <v>11336</v>
      </c>
      <c r="C10" s="16">
        <v>10658</v>
      </c>
      <c r="D10" s="16"/>
    </row>
    <row r="11" ht="22.95" customHeight="1" spans="1:4">
      <c r="A11" s="17" t="s">
        <v>882</v>
      </c>
      <c r="B11" s="15">
        <v>10640</v>
      </c>
      <c r="C11" s="16">
        <v>10050</v>
      </c>
      <c r="D11" s="16"/>
    </row>
    <row r="12" ht="22.95" customHeight="1" spans="1:4">
      <c r="A12" s="17" t="s">
        <v>883</v>
      </c>
      <c r="B12" s="15">
        <v>259</v>
      </c>
      <c r="C12" s="16">
        <v>212</v>
      </c>
      <c r="D12" s="16"/>
    </row>
    <row r="13" ht="22.95" customHeight="1" spans="1:4">
      <c r="A13" s="17" t="s">
        <v>884</v>
      </c>
      <c r="B13" s="15">
        <v>435</v>
      </c>
      <c r="C13" s="16">
        <v>394</v>
      </c>
      <c r="D13" s="16"/>
    </row>
    <row r="14" ht="22.95" customHeight="1" spans="1:4">
      <c r="A14" s="17" t="s">
        <v>885</v>
      </c>
      <c r="B14" s="15">
        <v>2</v>
      </c>
      <c r="C14" s="16">
        <v>2</v>
      </c>
      <c r="D14" s="16"/>
    </row>
    <row r="15" ht="22.95" customHeight="1" spans="1:4">
      <c r="A15" s="11" t="s">
        <v>854</v>
      </c>
      <c r="B15" s="15">
        <v>24771</v>
      </c>
      <c r="C15" s="16">
        <v>21424</v>
      </c>
      <c r="D15" s="16"/>
    </row>
    <row r="16" ht="22.95" customHeight="1" spans="1:4">
      <c r="A16" s="18" t="s">
        <v>886</v>
      </c>
      <c r="B16" s="15">
        <v>24121</v>
      </c>
      <c r="C16" s="16">
        <v>21419</v>
      </c>
      <c r="D16" s="16"/>
    </row>
    <row r="17" ht="22.95" customHeight="1" spans="1:4">
      <c r="A17" s="18" t="s">
        <v>887</v>
      </c>
      <c r="B17" s="15">
        <v>650</v>
      </c>
      <c r="C17" s="16">
        <v>5</v>
      </c>
      <c r="D17" s="16"/>
    </row>
    <row r="18" ht="22.95" customHeight="1" spans="1:4">
      <c r="A18" s="11" t="s">
        <v>855</v>
      </c>
      <c r="B18" s="15"/>
      <c r="C18" s="16"/>
      <c r="D18" s="16"/>
    </row>
    <row r="19" ht="22.95" customHeight="1" spans="1:4">
      <c r="A19" s="19" t="s">
        <v>888</v>
      </c>
      <c r="B19" s="15"/>
      <c r="C19" s="16"/>
      <c r="D19" s="16"/>
    </row>
    <row r="20" ht="22.95" customHeight="1" spans="1:4">
      <c r="A20" s="19" t="s">
        <v>889</v>
      </c>
      <c r="B20" s="15"/>
      <c r="C20" s="16"/>
      <c r="D20" s="16"/>
    </row>
    <row r="21" ht="22.95" customHeight="1" spans="1:4">
      <c r="A21" s="19" t="s">
        <v>890</v>
      </c>
      <c r="B21" s="15"/>
      <c r="C21" s="16"/>
      <c r="D21" s="16"/>
    </row>
    <row r="22" ht="22.95" customHeight="1" spans="1:4">
      <c r="A22" s="11" t="s">
        <v>856</v>
      </c>
      <c r="B22" s="15"/>
      <c r="C22" s="16"/>
      <c r="D22" s="16"/>
    </row>
    <row r="23" ht="22.95" customHeight="1" spans="1:4">
      <c r="A23" s="20" t="s">
        <v>857</v>
      </c>
      <c r="B23" s="15"/>
      <c r="C23" s="16"/>
      <c r="D23" s="16"/>
    </row>
    <row r="24" ht="22.95" customHeight="1" spans="1:4">
      <c r="A24" s="21" t="s">
        <v>891</v>
      </c>
      <c r="B24" s="15"/>
      <c r="C24" s="16"/>
      <c r="D24" s="16"/>
    </row>
    <row r="25" ht="22.95" customHeight="1" spans="1:4">
      <c r="A25" s="21" t="s">
        <v>892</v>
      </c>
      <c r="B25" s="15"/>
      <c r="C25" s="16"/>
      <c r="D25" s="16"/>
    </row>
    <row r="26" ht="22.95" customHeight="1" spans="1:4">
      <c r="A26" s="21" t="s">
        <v>893</v>
      </c>
      <c r="B26" s="15"/>
      <c r="C26" s="16"/>
      <c r="D26" s="16"/>
    </row>
    <row r="27" ht="22.95" customHeight="1" spans="1:4">
      <c r="A27" s="22" t="s">
        <v>858</v>
      </c>
      <c r="B27" s="15"/>
      <c r="C27" s="16"/>
      <c r="D27" s="16"/>
    </row>
    <row r="28" ht="22.95" customHeight="1" spans="1:4">
      <c r="A28" s="23" t="s">
        <v>894</v>
      </c>
      <c r="B28" s="15"/>
      <c r="C28" s="16"/>
      <c r="D28" s="16"/>
    </row>
    <row r="29" ht="22.95" customHeight="1" spans="1:4">
      <c r="A29" s="23" t="s">
        <v>895</v>
      </c>
      <c r="B29" s="15"/>
      <c r="C29" s="16"/>
      <c r="D29" s="16"/>
    </row>
    <row r="30" ht="22.95" customHeight="1" spans="1:4">
      <c r="A30" s="23" t="s">
        <v>896</v>
      </c>
      <c r="B30" s="15"/>
      <c r="C30" s="16"/>
      <c r="D30" s="16"/>
    </row>
    <row r="31" ht="22.95" customHeight="1" spans="1:4">
      <c r="A31" s="20" t="s">
        <v>859</v>
      </c>
      <c r="B31" s="15"/>
      <c r="C31" s="16"/>
      <c r="D31" s="16"/>
    </row>
    <row r="32" ht="22.95" customHeight="1" spans="1:4">
      <c r="A32" s="24" t="s">
        <v>897</v>
      </c>
      <c r="B32" s="15"/>
      <c r="C32" s="16"/>
      <c r="D32" s="16"/>
    </row>
    <row r="33" ht="22.95" customHeight="1" spans="1:4">
      <c r="A33" s="24" t="s">
        <v>895</v>
      </c>
      <c r="B33" s="15"/>
      <c r="C33" s="16"/>
      <c r="D33" s="16"/>
    </row>
    <row r="34" ht="22.95" customHeight="1" spans="1:4">
      <c r="A34" s="24" t="s">
        <v>898</v>
      </c>
      <c r="B34" s="15"/>
      <c r="C34" s="16"/>
      <c r="D34" s="16"/>
    </row>
    <row r="35" ht="22.95" customHeight="1" spans="1:4">
      <c r="A35" s="11" t="s">
        <v>860</v>
      </c>
      <c r="B35" s="15"/>
      <c r="C35" s="16"/>
      <c r="D35" s="16"/>
    </row>
    <row r="36" ht="22.95" customHeight="1" spans="1:4">
      <c r="A36" s="25" t="s">
        <v>899</v>
      </c>
      <c r="B36" s="15"/>
      <c r="C36" s="16"/>
      <c r="D36" s="16"/>
    </row>
    <row r="37" ht="22.95" customHeight="1" spans="1:4">
      <c r="A37" s="25" t="s">
        <v>900</v>
      </c>
      <c r="B37" s="15"/>
      <c r="C37" s="16"/>
      <c r="D37" s="16"/>
    </row>
    <row r="38" ht="22.95" customHeight="1" spans="1:4">
      <c r="A38" s="25" t="s">
        <v>901</v>
      </c>
      <c r="B38" s="15"/>
      <c r="C38" s="16"/>
      <c r="D38" s="16"/>
    </row>
    <row r="39" ht="22.95" customHeight="1" spans="1:4">
      <c r="A39" s="25" t="s">
        <v>902</v>
      </c>
      <c r="B39" s="15"/>
      <c r="C39" s="16"/>
      <c r="D39" s="16"/>
    </row>
    <row r="40" ht="22.95" customHeight="1" spans="1:4">
      <c r="A40" s="11" t="s">
        <v>861</v>
      </c>
      <c r="B40" s="15"/>
      <c r="C40" s="16"/>
      <c r="D40" s="16"/>
    </row>
    <row r="41" ht="22.95" customHeight="1" spans="1:4">
      <c r="A41" s="26" t="s">
        <v>903</v>
      </c>
      <c r="B41" s="15"/>
      <c r="C41" s="16"/>
      <c r="D41" s="16"/>
    </row>
    <row r="42" ht="22.95" customHeight="1" spans="1:4">
      <c r="A42" s="26" t="s">
        <v>904</v>
      </c>
      <c r="B42" s="15"/>
      <c r="C42" s="16"/>
      <c r="D42" s="16"/>
    </row>
    <row r="43" ht="22.95" customHeight="1" spans="1:4">
      <c r="A43" s="26" t="s">
        <v>880</v>
      </c>
      <c r="B43" s="15"/>
      <c r="C43" s="16"/>
      <c r="D43" s="16"/>
    </row>
    <row r="44" ht="22.95" customHeight="1" spans="1:4">
      <c r="A44" s="26" t="s">
        <v>905</v>
      </c>
      <c r="B44" s="15"/>
      <c r="C44" s="16"/>
      <c r="D44" s="16"/>
    </row>
    <row r="45" ht="22.95" customHeight="1" spans="1:4">
      <c r="A45" s="26" t="s">
        <v>906</v>
      </c>
      <c r="B45" s="15"/>
      <c r="C45" s="16"/>
      <c r="D45" s="16"/>
    </row>
    <row r="46" ht="22.95" customHeight="1" spans="1:4">
      <c r="A46" s="11" t="s">
        <v>862</v>
      </c>
      <c r="B46" s="15"/>
      <c r="C46" s="16"/>
      <c r="D46" s="16"/>
    </row>
    <row r="47" ht="22.95" customHeight="1" spans="1:4">
      <c r="A47" s="27" t="s">
        <v>907</v>
      </c>
      <c r="B47" s="15"/>
      <c r="C47" s="16"/>
      <c r="D47" s="16"/>
    </row>
    <row r="48" ht="22.95" customHeight="1" spans="1:4">
      <c r="A48" s="27" t="s">
        <v>908</v>
      </c>
      <c r="B48" s="15"/>
      <c r="C48" s="16"/>
      <c r="D48" s="16"/>
    </row>
    <row r="49" ht="22.95" customHeight="1" spans="1:4">
      <c r="A49" s="27" t="s">
        <v>909</v>
      </c>
      <c r="B49" s="15"/>
      <c r="C49" s="16"/>
      <c r="D49" s="16"/>
    </row>
  </sheetData>
  <mergeCells count="1">
    <mergeCell ref="A2:D2"/>
  </mergeCells>
  <conditionalFormatting sqref="A5:A14">
    <cfRule type="expression" dxfId="10" priority="1" stopIfTrue="1">
      <formula>"len($A:$A)=3"</formula>
    </cfRule>
  </conditionalFormatting>
  <pageMargins left="0.432638888888889" right="0.235416666666667" top="0.747916666666667" bottom="0.747916666666667" header="0.313888888888889" footer="0.313888888888889"/>
  <pageSetup paperSize="9" fitToHeight="0" orientation="portrait"/>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46"/>
  <sheetViews>
    <sheetView workbookViewId="0">
      <selection activeCell="B21" sqref="B21"/>
    </sheetView>
  </sheetViews>
  <sheetFormatPr defaultColWidth="9" defaultRowHeight="14.25" outlineLevelCol="6"/>
  <cols>
    <col min="1" max="1" width="38.4" customWidth="1"/>
    <col min="2" max="2" width="12.1" customWidth="1"/>
    <col min="3" max="3" width="13.4" customWidth="1"/>
    <col min="4" max="4" width="15.1" customWidth="1"/>
  </cols>
  <sheetData>
    <row r="1" ht="18" customHeight="1" spans="1:2">
      <c r="A1" s="169" t="s">
        <v>94</v>
      </c>
      <c r="B1" s="188"/>
    </row>
    <row r="2" ht="20.25" spans="1:4">
      <c r="A2" s="171" t="s">
        <v>95</v>
      </c>
      <c r="B2" s="171"/>
      <c r="C2" s="171"/>
      <c r="D2" s="171"/>
    </row>
    <row r="3" spans="1:4">
      <c r="A3" s="172"/>
      <c r="B3" s="188"/>
      <c r="D3" s="161" t="s">
        <v>48</v>
      </c>
    </row>
    <row r="4" ht="42.6" customHeight="1" spans="1:4">
      <c r="A4" s="173" t="s">
        <v>96</v>
      </c>
      <c r="B4" s="173" t="s">
        <v>50</v>
      </c>
      <c r="C4" s="107" t="s">
        <v>97</v>
      </c>
      <c r="D4" s="10" t="s">
        <v>98</v>
      </c>
    </row>
    <row r="5" spans="1:4">
      <c r="A5" s="89" t="s">
        <v>99</v>
      </c>
      <c r="B5" s="204">
        <v>25197</v>
      </c>
      <c r="C5" s="61">
        <v>20903</v>
      </c>
      <c r="D5" s="176">
        <f>+B5/C5</f>
        <v>1.2054</v>
      </c>
    </row>
    <row r="6" spans="1:4">
      <c r="A6" s="89" t="s">
        <v>100</v>
      </c>
      <c r="B6" s="186"/>
      <c r="C6" s="61"/>
      <c r="D6" s="176"/>
    </row>
    <row r="7" spans="1:4">
      <c r="A7" s="89" t="s">
        <v>101</v>
      </c>
      <c r="B7" s="186">
        <v>814</v>
      </c>
      <c r="C7" s="61">
        <v>410</v>
      </c>
      <c r="D7" s="176">
        <f t="shared" ref="D6:D30" si="0">+B7/C7</f>
        <v>1.9854</v>
      </c>
    </row>
    <row r="8" spans="1:4">
      <c r="A8" s="89" t="s">
        <v>102</v>
      </c>
      <c r="B8" s="186">
        <v>8097</v>
      </c>
      <c r="C8" s="61">
        <v>7199</v>
      </c>
      <c r="D8" s="176">
        <f t="shared" si="0"/>
        <v>1.1247</v>
      </c>
    </row>
    <row r="9" spans="1:7">
      <c r="A9" s="89" t="s">
        <v>103</v>
      </c>
      <c r="B9" s="186">
        <v>50371</v>
      </c>
      <c r="C9" s="61">
        <v>49182</v>
      </c>
      <c r="D9" s="176">
        <f t="shared" si="0"/>
        <v>1.0242</v>
      </c>
      <c r="G9" s="98"/>
    </row>
    <row r="10" spans="1:4">
      <c r="A10" s="89" t="s">
        <v>104</v>
      </c>
      <c r="B10" s="186">
        <v>360</v>
      </c>
      <c r="C10" s="61">
        <v>268</v>
      </c>
      <c r="D10" s="176">
        <f t="shared" si="0"/>
        <v>1.3433</v>
      </c>
    </row>
    <row r="11" spans="1:4">
      <c r="A11" s="89" t="s">
        <v>105</v>
      </c>
      <c r="B11" s="186">
        <v>2785</v>
      </c>
      <c r="C11" s="61">
        <v>1691</v>
      </c>
      <c r="D11" s="176">
        <f t="shared" si="0"/>
        <v>1.647</v>
      </c>
    </row>
    <row r="12" spans="1:4">
      <c r="A12" s="89" t="s">
        <v>106</v>
      </c>
      <c r="B12" s="186">
        <v>37331</v>
      </c>
      <c r="C12" s="61">
        <v>23799</v>
      </c>
      <c r="D12" s="176">
        <f t="shared" si="0"/>
        <v>1.5686</v>
      </c>
    </row>
    <row r="13" spans="1:4">
      <c r="A13" s="89" t="s">
        <v>107</v>
      </c>
      <c r="B13" s="186">
        <v>12899</v>
      </c>
      <c r="C13" s="61">
        <v>12768</v>
      </c>
      <c r="D13" s="176">
        <f t="shared" si="0"/>
        <v>1.0103</v>
      </c>
    </row>
    <row r="14" spans="1:4">
      <c r="A14" s="89" t="s">
        <v>108</v>
      </c>
      <c r="B14" s="186">
        <v>2911</v>
      </c>
      <c r="C14" s="61">
        <v>3100</v>
      </c>
      <c r="D14" s="176">
        <f t="shared" si="0"/>
        <v>0.939</v>
      </c>
    </row>
    <row r="15" spans="1:4">
      <c r="A15" s="89" t="s">
        <v>109</v>
      </c>
      <c r="B15" s="186">
        <v>3838</v>
      </c>
      <c r="C15" s="61">
        <v>6666</v>
      </c>
      <c r="D15" s="176">
        <f t="shared" si="0"/>
        <v>0.5758</v>
      </c>
    </row>
    <row r="16" spans="1:4">
      <c r="A16" s="89" t="s">
        <v>110</v>
      </c>
      <c r="B16" s="186">
        <v>27235</v>
      </c>
      <c r="C16" s="61">
        <v>27851</v>
      </c>
      <c r="D16" s="176">
        <f t="shared" si="0"/>
        <v>0.9779</v>
      </c>
    </row>
    <row r="17" spans="1:4">
      <c r="A17" s="89" t="s">
        <v>111</v>
      </c>
      <c r="B17" s="186">
        <v>838</v>
      </c>
      <c r="C17" s="61">
        <v>727</v>
      </c>
      <c r="D17" s="176">
        <f t="shared" si="0"/>
        <v>1.1527</v>
      </c>
    </row>
    <row r="18" spans="1:4">
      <c r="A18" s="89" t="s">
        <v>112</v>
      </c>
      <c r="B18" s="186">
        <v>87</v>
      </c>
      <c r="C18" s="61">
        <v>359</v>
      </c>
      <c r="D18" s="176">
        <f t="shared" si="0"/>
        <v>0.2423</v>
      </c>
    </row>
    <row r="19" spans="1:4">
      <c r="A19" s="89" t="s">
        <v>113</v>
      </c>
      <c r="B19" s="186">
        <v>189</v>
      </c>
      <c r="C19" s="61">
        <v>3799</v>
      </c>
      <c r="D19" s="176">
        <f t="shared" si="0"/>
        <v>0.0497</v>
      </c>
    </row>
    <row r="20" spans="1:4">
      <c r="A20" s="89" t="s">
        <v>114</v>
      </c>
      <c r="B20" s="186"/>
      <c r="C20" s="61"/>
      <c r="D20" s="176"/>
    </row>
    <row r="21" spans="1:4">
      <c r="A21" s="89" t="s">
        <v>115</v>
      </c>
      <c r="B21" s="186"/>
      <c r="C21" s="61"/>
      <c r="D21" s="176"/>
    </row>
    <row r="22" spans="1:4">
      <c r="A22" s="89" t="s">
        <v>116</v>
      </c>
      <c r="B22" s="186">
        <v>1247</v>
      </c>
      <c r="C22" s="61">
        <v>1375</v>
      </c>
      <c r="D22" s="176">
        <f t="shared" si="0"/>
        <v>0.9069</v>
      </c>
    </row>
    <row r="23" spans="1:4">
      <c r="A23" s="89" t="s">
        <v>117</v>
      </c>
      <c r="B23" s="186">
        <v>160</v>
      </c>
      <c r="C23" s="61">
        <v>50</v>
      </c>
      <c r="D23" s="176">
        <f t="shared" si="0"/>
        <v>3.2</v>
      </c>
    </row>
    <row r="24" spans="1:4">
      <c r="A24" s="89" t="s">
        <v>118</v>
      </c>
      <c r="B24" s="186">
        <v>608</v>
      </c>
      <c r="C24" s="61">
        <v>737</v>
      </c>
      <c r="D24" s="176">
        <f t="shared" si="0"/>
        <v>0.825</v>
      </c>
    </row>
    <row r="25" spans="1:4">
      <c r="A25" s="89" t="s">
        <v>119</v>
      </c>
      <c r="B25" s="186">
        <v>1230</v>
      </c>
      <c r="C25" s="61"/>
      <c r="D25" s="176"/>
    </row>
    <row r="26" spans="1:4">
      <c r="A26" s="89" t="s">
        <v>120</v>
      </c>
      <c r="B26" s="186">
        <v>3000</v>
      </c>
      <c r="C26" s="61">
        <v>5000</v>
      </c>
      <c r="D26" s="176">
        <f t="shared" ref="D26:D28" si="1">+B26/C26</f>
        <v>0.6</v>
      </c>
    </row>
    <row r="27" spans="1:4">
      <c r="A27" s="89" t="s">
        <v>121</v>
      </c>
      <c r="B27" s="186">
        <v>52188</v>
      </c>
      <c r="C27" s="61">
        <v>38375</v>
      </c>
      <c r="D27" s="176">
        <f t="shared" si="1"/>
        <v>1.3599</v>
      </c>
    </row>
    <row r="28" spans="1:4">
      <c r="A28" s="89" t="s">
        <v>122</v>
      </c>
      <c r="B28" s="186">
        <v>5500</v>
      </c>
      <c r="C28" s="61">
        <v>5946</v>
      </c>
      <c r="D28" s="176">
        <f t="shared" si="1"/>
        <v>0.925</v>
      </c>
    </row>
    <row r="29" spans="1:4">
      <c r="A29" s="89" t="s">
        <v>123</v>
      </c>
      <c r="B29" s="186"/>
      <c r="C29" s="61"/>
      <c r="D29" s="176"/>
    </row>
    <row r="30" ht="16.2" customHeight="1" spans="1:4">
      <c r="A30" s="177" t="s">
        <v>124</v>
      </c>
      <c r="B30" s="178">
        <f>SUM(B5:B29)</f>
        <v>236885</v>
      </c>
      <c r="C30" s="178">
        <f>SUM(C5:C29)</f>
        <v>210205</v>
      </c>
      <c r="D30" s="176">
        <f>+B30/C30</f>
        <v>1.1269</v>
      </c>
    </row>
    <row r="31" ht="15" customHeight="1" spans="1:4">
      <c r="A31" s="179" t="s">
        <v>125</v>
      </c>
      <c r="B31" s="186"/>
      <c r="C31" s="61"/>
      <c r="D31" s="176"/>
    </row>
    <row r="32" ht="15" customHeight="1" spans="1:4">
      <c r="A32" s="179" t="s">
        <v>126</v>
      </c>
      <c r="B32" s="186"/>
      <c r="C32" s="61"/>
      <c r="D32" s="176"/>
    </row>
    <row r="33" ht="15" customHeight="1" spans="1:4">
      <c r="A33" s="180" t="s">
        <v>127</v>
      </c>
      <c r="B33" s="205"/>
      <c r="C33" s="205"/>
      <c r="D33" s="176"/>
    </row>
    <row r="34" ht="15" customHeight="1" spans="1:4">
      <c r="A34" s="180" t="s">
        <v>128</v>
      </c>
      <c r="B34" s="205"/>
      <c r="C34" s="205"/>
      <c r="D34" s="176"/>
    </row>
    <row r="35" ht="15" customHeight="1" spans="1:4">
      <c r="A35" s="181" t="s">
        <v>129</v>
      </c>
      <c r="B35" s="186"/>
      <c r="C35" s="186"/>
      <c r="D35" s="176"/>
    </row>
    <row r="36" ht="15.6" customHeight="1" spans="1:4">
      <c r="A36" s="181" t="s">
        <v>130</v>
      </c>
      <c r="B36" s="186"/>
      <c r="C36" s="186"/>
      <c r="D36" s="176"/>
    </row>
    <row r="37" spans="1:4">
      <c r="A37" s="180" t="s">
        <v>131</v>
      </c>
      <c r="B37" s="186"/>
      <c r="C37" s="192"/>
      <c r="D37" s="176"/>
    </row>
    <row r="38" spans="1:4">
      <c r="A38" s="182" t="s">
        <v>132</v>
      </c>
      <c r="B38" s="186"/>
      <c r="C38" s="182"/>
      <c r="D38" s="176"/>
    </row>
    <row r="39" spans="1:4">
      <c r="A39" s="181" t="s">
        <v>133</v>
      </c>
      <c r="B39" s="186"/>
      <c r="C39" s="182"/>
      <c r="D39" s="176"/>
    </row>
    <row r="40" spans="1:4">
      <c r="A40" s="183" t="s">
        <v>134</v>
      </c>
      <c r="B40" s="186"/>
      <c r="C40" s="192"/>
      <c r="D40" s="176"/>
    </row>
    <row r="41" spans="1:4">
      <c r="A41" s="184" t="s">
        <v>135</v>
      </c>
      <c r="B41" s="186"/>
      <c r="C41" s="182"/>
      <c r="D41" s="176"/>
    </row>
    <row r="42" spans="1:4">
      <c r="A42" s="184" t="s">
        <v>136</v>
      </c>
      <c r="B42" s="186"/>
      <c r="C42" s="182"/>
      <c r="D42" s="176"/>
    </row>
    <row r="43" spans="1:4">
      <c r="A43" s="184" t="s">
        <v>137</v>
      </c>
      <c r="B43" s="186"/>
      <c r="C43" s="192"/>
      <c r="D43" s="176"/>
    </row>
    <row r="44" spans="1:4">
      <c r="A44" s="185" t="s">
        <v>138</v>
      </c>
      <c r="B44" s="186"/>
      <c r="C44" s="192"/>
      <c r="D44" s="176"/>
    </row>
    <row r="45" spans="1:4">
      <c r="A45" s="186" t="s">
        <v>139</v>
      </c>
      <c r="B45" s="186"/>
      <c r="C45" s="182"/>
      <c r="D45" s="176"/>
    </row>
    <row r="46" spans="1:4">
      <c r="A46" s="177" t="s">
        <v>140</v>
      </c>
      <c r="B46" s="178">
        <f>+B30</f>
        <v>236885</v>
      </c>
      <c r="C46" s="178">
        <f>+C30</f>
        <v>210205</v>
      </c>
      <c r="D46" s="176">
        <f>+B46/C46</f>
        <v>1.1269</v>
      </c>
    </row>
  </sheetData>
  <mergeCells count="1">
    <mergeCell ref="A2:D2"/>
  </mergeCells>
  <printOptions horizontalCentered="1"/>
  <pageMargins left="0.235416666666667" right="0.235416666666667" top="0.747916666666667" bottom="0.747916666666667" header="0.313888888888889" footer="0.313888888888889"/>
  <pageSetup paperSize="9" orientation="portrait"/>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51"/>
  <sheetViews>
    <sheetView workbookViewId="0">
      <selection activeCell="D41" sqref="D41"/>
    </sheetView>
  </sheetViews>
  <sheetFormatPr defaultColWidth="9" defaultRowHeight="14.25" outlineLevelCol="6"/>
  <cols>
    <col min="1" max="1" width="44.6" customWidth="1"/>
    <col min="2" max="2" width="12.1" customWidth="1"/>
    <col min="3" max="3" width="14" customWidth="1"/>
    <col min="4" max="4" width="15.1" customWidth="1"/>
  </cols>
  <sheetData>
    <row r="1" ht="18" customHeight="1" spans="1:2">
      <c r="A1" s="169" t="s">
        <v>141</v>
      </c>
      <c r="B1" s="188"/>
    </row>
    <row r="2" ht="20.25" spans="1:4">
      <c r="A2" s="171" t="s">
        <v>142</v>
      </c>
      <c r="B2" s="171"/>
      <c r="C2" s="171"/>
      <c r="D2" s="171"/>
    </row>
    <row r="3" spans="1:4">
      <c r="A3" s="172"/>
      <c r="B3" s="188"/>
      <c r="D3" s="161" t="s">
        <v>48</v>
      </c>
    </row>
    <row r="4" ht="36" customHeight="1" spans="1:4">
      <c r="A4" s="189" t="s">
        <v>49</v>
      </c>
      <c r="B4" s="94" t="s">
        <v>50</v>
      </c>
      <c r="C4" s="107" t="s">
        <v>51</v>
      </c>
      <c r="D4" s="10" t="s">
        <v>52</v>
      </c>
    </row>
    <row r="5" spans="1:4">
      <c r="A5" s="190" t="s">
        <v>53</v>
      </c>
      <c r="B5" s="191">
        <v>96245</v>
      </c>
      <c r="C5" s="192">
        <v>88460</v>
      </c>
      <c r="D5" s="193">
        <f t="shared" ref="D5:D8" si="0">+B5/C5</f>
        <v>1.088</v>
      </c>
    </row>
    <row r="6" spans="1:4">
      <c r="A6" s="194" t="s">
        <v>54</v>
      </c>
      <c r="B6" s="191">
        <v>39325</v>
      </c>
      <c r="C6" s="192">
        <v>35926</v>
      </c>
      <c r="D6" s="193">
        <f t="shared" si="0"/>
        <v>1.0946</v>
      </c>
    </row>
    <row r="7" spans="1:4">
      <c r="A7" s="194" t="s">
        <v>55</v>
      </c>
      <c r="B7" s="191">
        <v>0</v>
      </c>
      <c r="C7" s="192">
        <v>0</v>
      </c>
      <c r="D7" s="193"/>
    </row>
    <row r="8" spans="1:4">
      <c r="A8" s="194" t="s">
        <v>56</v>
      </c>
      <c r="B8" s="191">
        <v>23200</v>
      </c>
      <c r="C8" s="192">
        <v>20501</v>
      </c>
      <c r="D8" s="193">
        <f t="shared" si="0"/>
        <v>1.1317</v>
      </c>
    </row>
    <row r="9" spans="1:7">
      <c r="A9" s="194" t="s">
        <v>57</v>
      </c>
      <c r="B9" s="191">
        <v>0</v>
      </c>
      <c r="C9" s="192">
        <v>0</v>
      </c>
      <c r="D9" s="193"/>
      <c r="G9" s="98"/>
    </row>
    <row r="10" spans="1:4">
      <c r="A10" s="194" t="s">
        <v>58</v>
      </c>
      <c r="B10" s="191">
        <v>6500</v>
      </c>
      <c r="C10" s="192">
        <v>5885</v>
      </c>
      <c r="D10" s="193">
        <f t="shared" ref="D10:D19" si="1">+B10/C10</f>
        <v>1.1045</v>
      </c>
    </row>
    <row r="11" spans="1:4">
      <c r="A11" s="194" t="s">
        <v>59</v>
      </c>
      <c r="B11" s="191">
        <v>220</v>
      </c>
      <c r="C11" s="192">
        <v>164</v>
      </c>
      <c r="D11" s="193">
        <f t="shared" si="1"/>
        <v>1.3415</v>
      </c>
    </row>
    <row r="12" spans="1:4">
      <c r="A12" s="194" t="s">
        <v>60</v>
      </c>
      <c r="B12" s="191">
        <v>3600</v>
      </c>
      <c r="C12" s="192">
        <v>3410</v>
      </c>
      <c r="D12" s="193">
        <f t="shared" si="1"/>
        <v>1.0557</v>
      </c>
    </row>
    <row r="13" spans="1:4">
      <c r="A13" s="194" t="s">
        <v>61</v>
      </c>
      <c r="B13" s="191">
        <v>1600</v>
      </c>
      <c r="C13" s="192">
        <v>1446</v>
      </c>
      <c r="D13" s="193">
        <f t="shared" si="1"/>
        <v>1.1065</v>
      </c>
    </row>
    <row r="14" spans="1:4">
      <c r="A14" s="194" t="s">
        <v>62</v>
      </c>
      <c r="B14" s="191">
        <v>1500</v>
      </c>
      <c r="C14" s="192">
        <v>1240</v>
      </c>
      <c r="D14" s="193">
        <f t="shared" si="1"/>
        <v>1.2097</v>
      </c>
    </row>
    <row r="15" spans="1:4">
      <c r="A15" s="194" t="s">
        <v>63</v>
      </c>
      <c r="B15" s="191">
        <v>480</v>
      </c>
      <c r="C15" s="192">
        <v>365</v>
      </c>
      <c r="D15" s="193">
        <f t="shared" si="1"/>
        <v>1.3151</v>
      </c>
    </row>
    <row r="16" spans="1:4">
      <c r="A16" s="194" t="s">
        <v>64</v>
      </c>
      <c r="B16" s="191">
        <v>13800</v>
      </c>
      <c r="C16" s="192">
        <v>14010</v>
      </c>
      <c r="D16" s="193">
        <f t="shared" si="1"/>
        <v>0.985</v>
      </c>
    </row>
    <row r="17" spans="1:4">
      <c r="A17" s="194" t="s">
        <v>65</v>
      </c>
      <c r="B17" s="191">
        <v>420</v>
      </c>
      <c r="C17" s="192">
        <v>401</v>
      </c>
      <c r="D17" s="193">
        <f t="shared" si="1"/>
        <v>1.0474</v>
      </c>
    </row>
    <row r="18" spans="1:4">
      <c r="A18" s="194" t="s">
        <v>66</v>
      </c>
      <c r="B18" s="191">
        <v>1375</v>
      </c>
      <c r="C18" s="192">
        <v>1051</v>
      </c>
      <c r="D18" s="193">
        <f t="shared" si="1"/>
        <v>1.3083</v>
      </c>
    </row>
    <row r="19" spans="1:4">
      <c r="A19" s="194" t="s">
        <v>67</v>
      </c>
      <c r="B19" s="191">
        <v>4200</v>
      </c>
      <c r="C19" s="192">
        <v>4040</v>
      </c>
      <c r="D19" s="193">
        <f t="shared" si="1"/>
        <v>1.0396</v>
      </c>
    </row>
    <row r="20" spans="1:4">
      <c r="A20" s="194" t="s">
        <v>68</v>
      </c>
      <c r="B20" s="191">
        <v>0</v>
      </c>
      <c r="C20" s="192">
        <v>0</v>
      </c>
      <c r="D20" s="193"/>
    </row>
    <row r="21" spans="1:4">
      <c r="A21" s="194" t="s">
        <v>69</v>
      </c>
      <c r="B21" s="191">
        <v>25</v>
      </c>
      <c r="C21" s="192">
        <v>21</v>
      </c>
      <c r="D21" s="193">
        <f>+B21/C21</f>
        <v>1.1905</v>
      </c>
    </row>
    <row r="22" spans="1:4">
      <c r="A22" s="194" t="s">
        <v>70</v>
      </c>
      <c r="B22" s="191">
        <v>0</v>
      </c>
      <c r="C22" s="192">
        <v>0</v>
      </c>
      <c r="D22" s="193"/>
    </row>
    <row r="23" spans="1:4">
      <c r="A23" s="190" t="s">
        <v>71</v>
      </c>
      <c r="B23" s="191">
        <v>25355</v>
      </c>
      <c r="C23" s="192">
        <v>21878</v>
      </c>
      <c r="D23" s="193">
        <f t="shared" ref="D22:D45" si="2">+B23/C23</f>
        <v>1.1589</v>
      </c>
    </row>
    <row r="24" spans="1:4">
      <c r="A24" s="194" t="s">
        <v>72</v>
      </c>
      <c r="B24" s="191">
        <v>13325</v>
      </c>
      <c r="C24" s="192">
        <v>12378</v>
      </c>
      <c r="D24" s="193">
        <f t="shared" si="2"/>
        <v>1.0765</v>
      </c>
    </row>
    <row r="25" spans="1:4">
      <c r="A25" s="194" t="s">
        <v>73</v>
      </c>
      <c r="B25" s="191">
        <v>2100</v>
      </c>
      <c r="C25" s="192">
        <v>2206</v>
      </c>
      <c r="D25" s="193">
        <f t="shared" si="2"/>
        <v>0.9519</v>
      </c>
    </row>
    <row r="26" spans="1:4">
      <c r="A26" s="194" t="s">
        <v>74</v>
      </c>
      <c r="B26" s="191">
        <v>2000</v>
      </c>
      <c r="C26" s="192">
        <v>2116</v>
      </c>
      <c r="D26" s="193">
        <f t="shared" si="2"/>
        <v>0.9452</v>
      </c>
    </row>
    <row r="27" spans="1:4">
      <c r="A27" s="194" t="s">
        <v>75</v>
      </c>
      <c r="B27" s="191">
        <v>3000</v>
      </c>
      <c r="C27" s="192">
        <v>0</v>
      </c>
      <c r="D27" s="193"/>
    </row>
    <row r="28" spans="1:4">
      <c r="A28" s="194" t="s">
        <v>76</v>
      </c>
      <c r="B28" s="191">
        <v>4870</v>
      </c>
      <c r="C28" s="192">
        <v>4478</v>
      </c>
      <c r="D28" s="193">
        <f t="shared" si="2"/>
        <v>1.0875</v>
      </c>
    </row>
    <row r="29" spans="1:4">
      <c r="A29" s="194" t="s">
        <v>77</v>
      </c>
      <c r="B29" s="191">
        <v>0</v>
      </c>
      <c r="C29" s="192">
        <v>0</v>
      </c>
      <c r="D29" s="193"/>
    </row>
    <row r="30" spans="1:4">
      <c r="A30" s="194" t="s">
        <v>78</v>
      </c>
      <c r="B30" s="191">
        <v>60</v>
      </c>
      <c r="C30" s="192">
        <v>38</v>
      </c>
      <c r="D30" s="193">
        <f t="shared" si="2"/>
        <v>1.5789</v>
      </c>
    </row>
    <row r="31" spans="1:4">
      <c r="A31" s="194" t="s">
        <v>79</v>
      </c>
      <c r="B31" s="191">
        <v>0</v>
      </c>
      <c r="C31" s="192">
        <v>662</v>
      </c>
      <c r="D31" s="193">
        <f t="shared" si="2"/>
        <v>0</v>
      </c>
    </row>
    <row r="32" spans="1:4">
      <c r="A32" s="195" t="s">
        <v>80</v>
      </c>
      <c r="B32" s="191">
        <v>121600</v>
      </c>
      <c r="C32" s="192">
        <v>110338</v>
      </c>
      <c r="D32" s="193">
        <f t="shared" si="2"/>
        <v>1.1021</v>
      </c>
    </row>
    <row r="33" spans="1:4">
      <c r="A33" s="196" t="s">
        <v>81</v>
      </c>
      <c r="B33" s="191">
        <v>0</v>
      </c>
      <c r="C33" s="192">
        <v>0</v>
      </c>
      <c r="D33" s="193"/>
    </row>
    <row r="34" spans="1:4">
      <c r="A34" s="196" t="s">
        <v>82</v>
      </c>
      <c r="B34" s="191">
        <v>115285</v>
      </c>
      <c r="C34" s="192">
        <v>243160</v>
      </c>
      <c r="D34" s="193">
        <f t="shared" si="2"/>
        <v>0.4741</v>
      </c>
    </row>
    <row r="35" spans="1:4">
      <c r="A35" s="197" t="s">
        <v>83</v>
      </c>
      <c r="B35" s="191">
        <v>88185</v>
      </c>
      <c r="C35" s="192">
        <v>165156</v>
      </c>
      <c r="D35" s="193">
        <f t="shared" si="2"/>
        <v>0.5339</v>
      </c>
    </row>
    <row r="36" spans="1:4">
      <c r="A36" s="198" t="s">
        <v>84</v>
      </c>
      <c r="B36" s="191">
        <v>8003</v>
      </c>
      <c r="C36" s="199">
        <v>8003</v>
      </c>
      <c r="D36" s="193">
        <f t="shared" si="2"/>
        <v>1</v>
      </c>
    </row>
    <row r="37" spans="1:4">
      <c r="A37" s="198" t="s">
        <v>85</v>
      </c>
      <c r="B37" s="191">
        <v>52797</v>
      </c>
      <c r="C37" s="192">
        <v>82253</v>
      </c>
      <c r="D37" s="193">
        <f t="shared" si="2"/>
        <v>0.6419</v>
      </c>
    </row>
    <row r="38" spans="1:4">
      <c r="A38" s="198" t="s">
        <v>86</v>
      </c>
      <c r="B38" s="191">
        <v>27385</v>
      </c>
      <c r="C38" s="192">
        <v>74900</v>
      </c>
      <c r="D38" s="193">
        <f t="shared" ref="D38:D44" si="3">+B38/C38</f>
        <v>0.3656</v>
      </c>
    </row>
    <row r="39" spans="1:4">
      <c r="A39" s="200" t="s">
        <v>87</v>
      </c>
      <c r="B39" s="191">
        <v>0</v>
      </c>
      <c r="C39" s="192">
        <v>0</v>
      </c>
      <c r="D39" s="193"/>
    </row>
    <row r="40" spans="1:4">
      <c r="A40" s="201" t="s">
        <v>88</v>
      </c>
      <c r="B40" s="191">
        <v>0</v>
      </c>
      <c r="C40" s="192">
        <v>0</v>
      </c>
      <c r="D40" s="193"/>
    </row>
    <row r="41" spans="1:4">
      <c r="A41" s="201" t="s">
        <v>89</v>
      </c>
      <c r="B41" s="191">
        <v>0</v>
      </c>
      <c r="C41" s="192">
        <v>10000</v>
      </c>
      <c r="D41" s="193">
        <f t="shared" si="3"/>
        <v>0</v>
      </c>
    </row>
    <row r="42" spans="1:4">
      <c r="A42" s="197" t="s">
        <v>90</v>
      </c>
      <c r="B42" s="191">
        <v>27100</v>
      </c>
      <c r="C42" s="192">
        <v>37600</v>
      </c>
      <c r="D42" s="193">
        <f t="shared" si="3"/>
        <v>0.7207</v>
      </c>
    </row>
    <row r="43" spans="1:4">
      <c r="A43" s="202" t="s">
        <v>143</v>
      </c>
      <c r="B43" s="191">
        <v>0</v>
      </c>
      <c r="C43" s="192">
        <v>30404</v>
      </c>
      <c r="D43" s="193">
        <f t="shared" si="3"/>
        <v>0</v>
      </c>
    </row>
    <row r="44" spans="1:4">
      <c r="A44" s="201" t="s">
        <v>92</v>
      </c>
      <c r="B44" s="191">
        <v>0</v>
      </c>
      <c r="C44" s="192">
        <v>0</v>
      </c>
      <c r="D44" s="193"/>
    </row>
    <row r="45" spans="1:4">
      <c r="A45" s="195" t="s">
        <v>93</v>
      </c>
      <c r="B45" s="191">
        <v>236885</v>
      </c>
      <c r="C45" s="192">
        <v>353498</v>
      </c>
      <c r="D45" s="193">
        <f t="shared" si="2"/>
        <v>0.6701</v>
      </c>
    </row>
    <row r="46" spans="1:2">
      <c r="A46" s="203"/>
      <c r="B46" s="188"/>
    </row>
    <row r="47" spans="1:2">
      <c r="A47" s="203"/>
      <c r="B47" s="188"/>
    </row>
    <row r="48" spans="1:2">
      <c r="A48" s="203"/>
      <c r="B48" s="188"/>
    </row>
    <row r="49" spans="1:2">
      <c r="A49" s="188"/>
      <c r="B49" s="188"/>
    </row>
    <row r="50" spans="1:2">
      <c r="A50" s="188"/>
      <c r="B50" s="188"/>
    </row>
    <row r="51" spans="1:2">
      <c r="A51" s="188"/>
      <c r="B51" s="188"/>
    </row>
  </sheetData>
  <mergeCells count="1">
    <mergeCell ref="A2:D2"/>
  </mergeCells>
  <printOptions horizontalCentered="1"/>
  <pageMargins left="0.235416666666667" right="0.235416666666667" top="0.747916666666667" bottom="0.747916666666667" header="0.313888888888889" footer="0.313888888888889"/>
  <pageSetup paperSize="9" fitToHeight="0" orientation="portrait"/>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432"/>
  <sheetViews>
    <sheetView topLeftCell="A405" workbookViewId="0">
      <selection activeCell="C425" sqref="C425"/>
    </sheetView>
  </sheetViews>
  <sheetFormatPr defaultColWidth="9" defaultRowHeight="14.25" outlineLevelCol="3"/>
  <cols>
    <col min="1" max="1" width="48.5" customWidth="1"/>
    <col min="2" max="3" width="12.1" style="92" customWidth="1"/>
    <col min="4" max="4" width="15.1" customWidth="1"/>
  </cols>
  <sheetData>
    <row r="1" spans="1:2">
      <c r="A1" s="169" t="s">
        <v>144</v>
      </c>
      <c r="B1" s="170"/>
    </row>
    <row r="2" ht="30" customHeight="1" spans="1:4">
      <c r="A2" s="171" t="s">
        <v>145</v>
      </c>
      <c r="B2" s="171"/>
      <c r="C2" s="171"/>
      <c r="D2" s="171"/>
    </row>
    <row r="3" spans="1:4">
      <c r="A3" s="172"/>
      <c r="B3" s="170"/>
      <c r="D3" s="161" t="s">
        <v>48</v>
      </c>
    </row>
    <row r="4" ht="30" customHeight="1" spans="1:4">
      <c r="A4" s="173" t="s">
        <v>96</v>
      </c>
      <c r="B4" s="174" t="s">
        <v>50</v>
      </c>
      <c r="C4" s="107" t="s">
        <v>97</v>
      </c>
      <c r="D4" s="10" t="s">
        <v>98</v>
      </c>
    </row>
    <row r="5" ht="18" customHeight="1" spans="1:4">
      <c r="A5" s="89" t="s">
        <v>146</v>
      </c>
      <c r="B5" s="175">
        <v>25196</v>
      </c>
      <c r="C5" s="61">
        <v>20904</v>
      </c>
      <c r="D5" s="176">
        <f t="shared" ref="D5:D16" si="0">+B5/C5</f>
        <v>1.2053</v>
      </c>
    </row>
    <row r="6" ht="18" customHeight="1" spans="1:4">
      <c r="A6" s="89" t="s">
        <v>147</v>
      </c>
      <c r="B6" s="175">
        <v>567</v>
      </c>
      <c r="C6" s="61">
        <v>616</v>
      </c>
      <c r="D6" s="176">
        <f t="shared" si="0"/>
        <v>0.9205</v>
      </c>
    </row>
    <row r="7" ht="18" customHeight="1" spans="1:4">
      <c r="A7" s="89" t="s">
        <v>148</v>
      </c>
      <c r="B7" s="175">
        <v>449</v>
      </c>
      <c r="C7" s="61">
        <v>498</v>
      </c>
      <c r="D7" s="176">
        <f t="shared" si="0"/>
        <v>0.9016</v>
      </c>
    </row>
    <row r="8" ht="18" customHeight="1" spans="1:4">
      <c r="A8" s="89" t="s">
        <v>149</v>
      </c>
      <c r="B8" s="175">
        <v>72</v>
      </c>
      <c r="C8" s="61">
        <v>72</v>
      </c>
      <c r="D8" s="176">
        <f t="shared" si="0"/>
        <v>1</v>
      </c>
    </row>
    <row r="9" ht="18" customHeight="1" spans="1:4">
      <c r="A9" s="89" t="s">
        <v>150</v>
      </c>
      <c r="B9" s="175">
        <v>29</v>
      </c>
      <c r="C9" s="61">
        <v>29</v>
      </c>
      <c r="D9" s="176">
        <f t="shared" si="0"/>
        <v>1</v>
      </c>
    </row>
    <row r="10" ht="18" customHeight="1" spans="1:4">
      <c r="A10" s="89" t="s">
        <v>151</v>
      </c>
      <c r="B10" s="175">
        <v>17</v>
      </c>
      <c r="C10" s="61">
        <v>17</v>
      </c>
      <c r="D10" s="176">
        <f t="shared" si="0"/>
        <v>1</v>
      </c>
    </row>
    <row r="11" ht="18" customHeight="1" spans="1:4">
      <c r="A11" s="89" t="s">
        <v>152</v>
      </c>
      <c r="B11" s="175">
        <v>320</v>
      </c>
      <c r="C11" s="61">
        <v>350</v>
      </c>
      <c r="D11" s="176">
        <f t="shared" si="0"/>
        <v>0.9143</v>
      </c>
    </row>
    <row r="12" ht="18" customHeight="1" spans="1:4">
      <c r="A12" s="89" t="s">
        <v>153</v>
      </c>
      <c r="B12" s="175">
        <v>273</v>
      </c>
      <c r="C12" s="61">
        <v>304</v>
      </c>
      <c r="D12" s="176">
        <f t="shared" si="0"/>
        <v>0.898</v>
      </c>
    </row>
    <row r="13" ht="18" customHeight="1" spans="1:4">
      <c r="A13" s="89" t="s">
        <v>154</v>
      </c>
      <c r="B13" s="175">
        <v>24</v>
      </c>
      <c r="C13" s="61">
        <v>24</v>
      </c>
      <c r="D13" s="176">
        <f t="shared" si="0"/>
        <v>1</v>
      </c>
    </row>
    <row r="14" ht="18" customHeight="1" spans="1:4">
      <c r="A14" s="89" t="s">
        <v>155</v>
      </c>
      <c r="B14" s="175">
        <v>23</v>
      </c>
      <c r="C14" s="61">
        <v>22</v>
      </c>
      <c r="D14" s="176">
        <f t="shared" si="0"/>
        <v>1.0455</v>
      </c>
    </row>
    <row r="15" ht="18" customHeight="1" spans="1:4">
      <c r="A15" s="89" t="s">
        <v>156</v>
      </c>
      <c r="B15" s="175">
        <v>12185</v>
      </c>
      <c r="C15" s="61">
        <v>9167</v>
      </c>
      <c r="D15" s="176">
        <f t="shared" si="0"/>
        <v>1.3292</v>
      </c>
    </row>
    <row r="16" ht="18" customHeight="1" spans="1:4">
      <c r="A16" s="89" t="s">
        <v>157</v>
      </c>
      <c r="B16" s="175">
        <v>6397</v>
      </c>
      <c r="C16" s="61">
        <v>6249</v>
      </c>
      <c r="D16" s="176">
        <f t="shared" si="0"/>
        <v>1.0237</v>
      </c>
    </row>
    <row r="17" ht="18" customHeight="1" spans="1:4">
      <c r="A17" s="89" t="s">
        <v>158</v>
      </c>
      <c r="B17" s="175">
        <v>2</v>
      </c>
      <c r="C17" s="61">
        <v>0</v>
      </c>
      <c r="D17" s="176"/>
    </row>
    <row r="18" ht="18" customHeight="1" spans="1:4">
      <c r="A18" s="89" t="s">
        <v>159</v>
      </c>
      <c r="B18" s="175">
        <v>104</v>
      </c>
      <c r="C18" s="61">
        <v>89</v>
      </c>
      <c r="D18" s="176">
        <f t="shared" ref="D18:D27" si="1">+B18/C18</f>
        <v>1.1685</v>
      </c>
    </row>
    <row r="19" ht="18" customHeight="1" spans="1:4">
      <c r="A19" s="89" t="s">
        <v>160</v>
      </c>
      <c r="B19" s="175">
        <v>1191</v>
      </c>
      <c r="C19" s="61">
        <v>813</v>
      </c>
      <c r="D19" s="176">
        <f t="shared" si="1"/>
        <v>1.4649</v>
      </c>
    </row>
    <row r="20" ht="18" customHeight="1" spans="1:4">
      <c r="A20" s="89" t="s">
        <v>161</v>
      </c>
      <c r="B20" s="175">
        <v>4491</v>
      </c>
      <c r="C20" s="61">
        <v>2015</v>
      </c>
      <c r="D20" s="176">
        <f t="shared" si="1"/>
        <v>2.2288</v>
      </c>
    </row>
    <row r="21" ht="18" customHeight="1" spans="1:4">
      <c r="A21" s="89" t="s">
        <v>162</v>
      </c>
      <c r="B21" s="175">
        <v>387</v>
      </c>
      <c r="C21" s="61">
        <v>373</v>
      </c>
      <c r="D21" s="176">
        <f t="shared" si="1"/>
        <v>1.0375</v>
      </c>
    </row>
    <row r="22" ht="18" customHeight="1" spans="1:4">
      <c r="A22" s="89" t="s">
        <v>163</v>
      </c>
      <c r="B22" s="175">
        <v>327</v>
      </c>
      <c r="C22" s="61">
        <v>315</v>
      </c>
      <c r="D22" s="176">
        <f t="shared" si="1"/>
        <v>1.0381</v>
      </c>
    </row>
    <row r="23" ht="18" customHeight="1" spans="1:4">
      <c r="A23" s="89" t="s">
        <v>164</v>
      </c>
      <c r="B23" s="175">
        <v>13</v>
      </c>
      <c r="C23" s="61">
        <v>13</v>
      </c>
      <c r="D23" s="176">
        <f t="shared" si="1"/>
        <v>1</v>
      </c>
    </row>
    <row r="24" ht="18" customHeight="1" spans="1:4">
      <c r="A24" s="89" t="s">
        <v>165</v>
      </c>
      <c r="B24" s="175">
        <v>1</v>
      </c>
      <c r="C24" s="61">
        <v>7</v>
      </c>
      <c r="D24" s="176">
        <f t="shared" si="1"/>
        <v>0.1429</v>
      </c>
    </row>
    <row r="25" ht="18" customHeight="1" spans="1:4">
      <c r="A25" s="89" t="s">
        <v>166</v>
      </c>
      <c r="B25" s="175">
        <v>46</v>
      </c>
      <c r="C25" s="61">
        <v>38</v>
      </c>
      <c r="D25" s="176">
        <f t="shared" si="1"/>
        <v>1.2105</v>
      </c>
    </row>
    <row r="26" ht="18" customHeight="1" spans="1:4">
      <c r="A26" s="89" t="s">
        <v>167</v>
      </c>
      <c r="B26" s="175">
        <v>444</v>
      </c>
      <c r="C26" s="61">
        <v>375</v>
      </c>
      <c r="D26" s="176">
        <f t="shared" si="1"/>
        <v>1.184</v>
      </c>
    </row>
    <row r="27" ht="18" customHeight="1" spans="1:4">
      <c r="A27" s="89" t="s">
        <v>168</v>
      </c>
      <c r="B27" s="175">
        <v>304</v>
      </c>
      <c r="C27" s="61">
        <v>299</v>
      </c>
      <c r="D27" s="176">
        <f t="shared" si="1"/>
        <v>1.0167</v>
      </c>
    </row>
    <row r="28" ht="18" customHeight="1" spans="1:4">
      <c r="A28" s="89" t="s">
        <v>169</v>
      </c>
      <c r="B28" s="175">
        <v>19</v>
      </c>
      <c r="C28" s="61">
        <v>19</v>
      </c>
      <c r="D28" s="176">
        <f t="shared" ref="D28:D69" si="2">+B28/C28</f>
        <v>1</v>
      </c>
    </row>
    <row r="29" ht="18" customHeight="1" spans="1:4">
      <c r="A29" s="89" t="s">
        <v>170</v>
      </c>
      <c r="B29" s="175">
        <v>66</v>
      </c>
      <c r="C29" s="61">
        <v>0</v>
      </c>
      <c r="D29" s="176"/>
    </row>
    <row r="30" ht="18" customHeight="1" spans="1:4">
      <c r="A30" s="89" t="s">
        <v>171</v>
      </c>
      <c r="B30" s="175">
        <v>57</v>
      </c>
      <c r="C30" s="61">
        <v>57</v>
      </c>
      <c r="D30" s="176">
        <f t="shared" si="2"/>
        <v>1</v>
      </c>
    </row>
    <row r="31" ht="18" customHeight="1" spans="1:4">
      <c r="A31" s="89" t="s">
        <v>172</v>
      </c>
      <c r="B31" s="175">
        <v>1008</v>
      </c>
      <c r="C31" s="61">
        <v>1108</v>
      </c>
      <c r="D31" s="176">
        <f t="shared" si="2"/>
        <v>0.9097</v>
      </c>
    </row>
    <row r="32" ht="18" customHeight="1" spans="1:4">
      <c r="A32" s="89" t="s">
        <v>173</v>
      </c>
      <c r="B32" s="175">
        <v>473</v>
      </c>
      <c r="C32" s="61">
        <v>404</v>
      </c>
      <c r="D32" s="176">
        <f t="shared" si="2"/>
        <v>1.1708</v>
      </c>
    </row>
    <row r="33" ht="18" customHeight="1" spans="1:4">
      <c r="A33" s="89" t="s">
        <v>174</v>
      </c>
      <c r="B33" s="175">
        <v>64</v>
      </c>
      <c r="C33" s="61">
        <v>70</v>
      </c>
      <c r="D33" s="176">
        <f t="shared" si="2"/>
        <v>0.9143</v>
      </c>
    </row>
    <row r="34" ht="18" customHeight="1" spans="1:4">
      <c r="A34" s="89" t="s">
        <v>175</v>
      </c>
      <c r="B34" s="175">
        <v>410</v>
      </c>
      <c r="C34" s="61">
        <v>377</v>
      </c>
      <c r="D34" s="176">
        <f t="shared" si="2"/>
        <v>1.0875</v>
      </c>
    </row>
    <row r="35" ht="18" customHeight="1" spans="1:4">
      <c r="A35" s="89" t="s">
        <v>176</v>
      </c>
      <c r="B35" s="175">
        <v>62</v>
      </c>
      <c r="C35" s="61">
        <v>256</v>
      </c>
      <c r="D35" s="176">
        <f t="shared" si="2"/>
        <v>0.2422</v>
      </c>
    </row>
    <row r="36" ht="18" customHeight="1" spans="1:4">
      <c r="A36" s="89" t="s">
        <v>177</v>
      </c>
      <c r="B36" s="175">
        <v>1607</v>
      </c>
      <c r="C36" s="61">
        <v>1607</v>
      </c>
      <c r="D36" s="176">
        <f t="shared" si="2"/>
        <v>1</v>
      </c>
    </row>
    <row r="37" ht="18" customHeight="1" spans="1:4">
      <c r="A37" s="89" t="s">
        <v>178</v>
      </c>
      <c r="B37" s="175">
        <v>1607</v>
      </c>
      <c r="C37" s="61">
        <v>1607</v>
      </c>
      <c r="D37" s="176">
        <f t="shared" si="2"/>
        <v>1</v>
      </c>
    </row>
    <row r="38" ht="18" customHeight="1" spans="1:4">
      <c r="A38" s="89" t="s">
        <v>179</v>
      </c>
      <c r="B38" s="175">
        <v>344</v>
      </c>
      <c r="C38" s="61">
        <v>373</v>
      </c>
      <c r="D38" s="176">
        <f t="shared" si="2"/>
        <v>0.9223</v>
      </c>
    </row>
    <row r="39" ht="18" customHeight="1" spans="1:4">
      <c r="A39" s="89" t="s">
        <v>180</v>
      </c>
      <c r="B39" s="175">
        <v>248</v>
      </c>
      <c r="C39" s="61">
        <v>310</v>
      </c>
      <c r="D39" s="176">
        <f t="shared" si="2"/>
        <v>0.8</v>
      </c>
    </row>
    <row r="40" ht="18" customHeight="1" spans="1:4">
      <c r="A40" s="89" t="s">
        <v>181</v>
      </c>
      <c r="B40" s="175">
        <v>20</v>
      </c>
      <c r="C40" s="61">
        <v>5</v>
      </c>
      <c r="D40" s="176">
        <f t="shared" si="2"/>
        <v>4</v>
      </c>
    </row>
    <row r="41" ht="18" customHeight="1" spans="1:4">
      <c r="A41" s="89" t="s">
        <v>182</v>
      </c>
      <c r="B41" s="175">
        <v>61</v>
      </c>
      <c r="C41" s="61">
        <v>58</v>
      </c>
      <c r="D41" s="176">
        <f t="shared" si="2"/>
        <v>1.0517</v>
      </c>
    </row>
    <row r="42" ht="18" customHeight="1" spans="1:4">
      <c r="A42" s="89" t="s">
        <v>183</v>
      </c>
      <c r="B42" s="175">
        <v>15</v>
      </c>
      <c r="C42" s="61">
        <v>0</v>
      </c>
      <c r="D42" s="176"/>
    </row>
    <row r="43" ht="18" customHeight="1" spans="1:4">
      <c r="A43" s="89" t="s">
        <v>184</v>
      </c>
      <c r="B43" s="175">
        <v>0</v>
      </c>
      <c r="C43" s="61">
        <v>20</v>
      </c>
      <c r="D43" s="176">
        <f t="shared" si="2"/>
        <v>0</v>
      </c>
    </row>
    <row r="44" ht="18" customHeight="1" spans="1:4">
      <c r="A44" s="89" t="s">
        <v>185</v>
      </c>
      <c r="B44" s="175">
        <v>0</v>
      </c>
      <c r="C44" s="61">
        <v>20</v>
      </c>
      <c r="D44" s="176">
        <f t="shared" si="2"/>
        <v>0</v>
      </c>
    </row>
    <row r="45" ht="18" customHeight="1" spans="1:4">
      <c r="A45" s="89" t="s">
        <v>186</v>
      </c>
      <c r="B45" s="175">
        <v>1155</v>
      </c>
      <c r="C45" s="61">
        <v>769</v>
      </c>
      <c r="D45" s="176">
        <f t="shared" si="2"/>
        <v>1.502</v>
      </c>
    </row>
    <row r="46" ht="18" customHeight="1" spans="1:4">
      <c r="A46" s="89" t="s">
        <v>187</v>
      </c>
      <c r="B46" s="175">
        <v>1027</v>
      </c>
      <c r="C46" s="61">
        <v>754</v>
      </c>
      <c r="D46" s="176">
        <f t="shared" si="2"/>
        <v>1.3621</v>
      </c>
    </row>
    <row r="47" ht="18" customHeight="1" spans="1:4">
      <c r="A47" s="89" t="s">
        <v>188</v>
      </c>
      <c r="B47" s="175">
        <v>16</v>
      </c>
      <c r="C47" s="61">
        <v>15</v>
      </c>
      <c r="D47" s="176">
        <f t="shared" si="2"/>
        <v>1.0667</v>
      </c>
    </row>
    <row r="48" ht="18" customHeight="1" spans="1:4">
      <c r="A48" s="89" t="s">
        <v>189</v>
      </c>
      <c r="B48" s="175">
        <v>112</v>
      </c>
      <c r="C48" s="61">
        <v>0</v>
      </c>
      <c r="D48" s="176"/>
    </row>
    <row r="49" ht="18" customHeight="1" spans="1:4">
      <c r="A49" s="89" t="s">
        <v>190</v>
      </c>
      <c r="B49" s="175">
        <v>677</v>
      </c>
      <c r="C49" s="61">
        <v>634</v>
      </c>
      <c r="D49" s="176">
        <f t="shared" si="2"/>
        <v>1.0678</v>
      </c>
    </row>
    <row r="50" ht="18" customHeight="1" spans="1:4">
      <c r="A50" s="89" t="s">
        <v>191</v>
      </c>
      <c r="B50" s="175">
        <v>386</v>
      </c>
      <c r="C50" s="61">
        <v>385</v>
      </c>
      <c r="D50" s="176">
        <f t="shared" si="2"/>
        <v>1.0026</v>
      </c>
    </row>
    <row r="51" ht="18" customHeight="1" spans="1:4">
      <c r="A51" s="89" t="s">
        <v>192</v>
      </c>
      <c r="B51" s="175">
        <v>144</v>
      </c>
      <c r="C51" s="61">
        <v>15</v>
      </c>
      <c r="D51" s="176">
        <f t="shared" si="2"/>
        <v>9.6</v>
      </c>
    </row>
    <row r="52" ht="18" customHeight="1" spans="1:4">
      <c r="A52" s="89" t="s">
        <v>193</v>
      </c>
      <c r="B52" s="175">
        <v>148</v>
      </c>
      <c r="C52" s="61">
        <v>235</v>
      </c>
      <c r="D52" s="176">
        <f t="shared" si="2"/>
        <v>0.6298</v>
      </c>
    </row>
    <row r="53" ht="18" customHeight="1" spans="1:4">
      <c r="A53" s="89" t="s">
        <v>194</v>
      </c>
      <c r="B53" s="175">
        <v>0</v>
      </c>
      <c r="C53" s="61">
        <v>1498</v>
      </c>
      <c r="D53" s="176">
        <f t="shared" si="2"/>
        <v>0</v>
      </c>
    </row>
    <row r="54" ht="18" customHeight="1" spans="1:4">
      <c r="A54" s="89" t="s">
        <v>195</v>
      </c>
      <c r="B54" s="175">
        <v>0</v>
      </c>
      <c r="C54" s="61">
        <v>1486</v>
      </c>
      <c r="D54" s="176">
        <f t="shared" si="2"/>
        <v>0</v>
      </c>
    </row>
    <row r="55" ht="18" customHeight="1" spans="1:4">
      <c r="A55" s="89" t="s">
        <v>196</v>
      </c>
      <c r="B55" s="175">
        <v>0</v>
      </c>
      <c r="C55" s="61">
        <v>12</v>
      </c>
      <c r="D55" s="176">
        <f t="shared" si="2"/>
        <v>0</v>
      </c>
    </row>
    <row r="56" ht="18" customHeight="1" spans="1:4">
      <c r="A56" s="89" t="s">
        <v>197</v>
      </c>
      <c r="B56" s="175">
        <v>0</v>
      </c>
      <c r="C56" s="61">
        <v>108</v>
      </c>
      <c r="D56" s="176">
        <f t="shared" si="2"/>
        <v>0</v>
      </c>
    </row>
    <row r="57" ht="18" customHeight="1" spans="1:4">
      <c r="A57" s="89" t="s">
        <v>198</v>
      </c>
      <c r="B57" s="175">
        <v>0</v>
      </c>
      <c r="C57" s="61">
        <v>108</v>
      </c>
      <c r="D57" s="176">
        <f t="shared" si="2"/>
        <v>0</v>
      </c>
    </row>
    <row r="58" ht="18" customHeight="1" spans="1:4">
      <c r="A58" s="89" t="s">
        <v>199</v>
      </c>
      <c r="B58" s="175">
        <v>68</v>
      </c>
      <c r="C58" s="61">
        <v>69</v>
      </c>
      <c r="D58" s="176">
        <f t="shared" si="2"/>
        <v>0.9855</v>
      </c>
    </row>
    <row r="59" ht="18" customHeight="1" spans="1:4">
      <c r="A59" s="89" t="s">
        <v>200</v>
      </c>
      <c r="B59" s="175">
        <v>68</v>
      </c>
      <c r="C59" s="61">
        <v>68</v>
      </c>
      <c r="D59" s="176">
        <f t="shared" si="2"/>
        <v>1</v>
      </c>
    </row>
    <row r="60" ht="18" customHeight="1" spans="1:4">
      <c r="A60" s="89" t="s">
        <v>201</v>
      </c>
      <c r="B60" s="175">
        <v>0</v>
      </c>
      <c r="C60" s="61">
        <v>1</v>
      </c>
      <c r="D60" s="176">
        <f t="shared" si="2"/>
        <v>0</v>
      </c>
    </row>
    <row r="61" ht="18" customHeight="1" spans="1:4">
      <c r="A61" s="89" t="s">
        <v>202</v>
      </c>
      <c r="B61" s="175">
        <v>7</v>
      </c>
      <c r="C61" s="61">
        <v>7</v>
      </c>
      <c r="D61" s="176">
        <f t="shared" si="2"/>
        <v>1</v>
      </c>
    </row>
    <row r="62" ht="18" customHeight="1" spans="1:4">
      <c r="A62" s="89" t="s">
        <v>203</v>
      </c>
      <c r="B62" s="175">
        <v>7</v>
      </c>
      <c r="C62" s="61">
        <v>7</v>
      </c>
      <c r="D62" s="176">
        <f t="shared" si="2"/>
        <v>1</v>
      </c>
    </row>
    <row r="63" ht="18" customHeight="1" spans="1:4">
      <c r="A63" s="89" t="s">
        <v>204</v>
      </c>
      <c r="B63" s="175">
        <v>159</v>
      </c>
      <c r="C63" s="61">
        <v>129</v>
      </c>
      <c r="D63" s="176">
        <f t="shared" si="2"/>
        <v>1.2326</v>
      </c>
    </row>
    <row r="64" ht="18" customHeight="1" spans="1:4">
      <c r="A64" s="89" t="s">
        <v>205</v>
      </c>
      <c r="B64" s="175">
        <v>112</v>
      </c>
      <c r="C64" s="61">
        <v>125</v>
      </c>
      <c r="D64" s="176">
        <f t="shared" si="2"/>
        <v>0.896</v>
      </c>
    </row>
    <row r="65" ht="18" customHeight="1" spans="1:4">
      <c r="A65" s="89" t="s">
        <v>206</v>
      </c>
      <c r="B65" s="175">
        <v>47</v>
      </c>
      <c r="C65" s="61">
        <v>4</v>
      </c>
      <c r="D65" s="176">
        <f t="shared" si="2"/>
        <v>11.75</v>
      </c>
    </row>
    <row r="66" ht="18" customHeight="1" spans="1:4">
      <c r="A66" s="89" t="s">
        <v>207</v>
      </c>
      <c r="B66" s="175">
        <v>84</v>
      </c>
      <c r="C66" s="61">
        <v>77</v>
      </c>
      <c r="D66" s="176">
        <f t="shared" si="2"/>
        <v>1.0909</v>
      </c>
    </row>
    <row r="67" ht="18" customHeight="1" spans="1:4">
      <c r="A67" s="89" t="s">
        <v>208</v>
      </c>
      <c r="B67" s="175">
        <v>84</v>
      </c>
      <c r="C67" s="61">
        <v>77</v>
      </c>
      <c r="D67" s="176">
        <f t="shared" si="2"/>
        <v>1.0909</v>
      </c>
    </row>
    <row r="68" ht="18" customHeight="1" spans="1:4">
      <c r="A68" s="89" t="s">
        <v>209</v>
      </c>
      <c r="B68" s="175">
        <v>433</v>
      </c>
      <c r="C68" s="61">
        <v>410</v>
      </c>
      <c r="D68" s="176">
        <f t="shared" si="2"/>
        <v>1.0561</v>
      </c>
    </row>
    <row r="69" ht="18" customHeight="1" spans="1:4">
      <c r="A69" s="89" t="s">
        <v>210</v>
      </c>
      <c r="B69" s="175">
        <v>431</v>
      </c>
      <c r="C69" s="61">
        <v>409</v>
      </c>
      <c r="D69" s="176">
        <f t="shared" si="2"/>
        <v>1.0538</v>
      </c>
    </row>
    <row r="70" ht="18" customHeight="1" spans="1:4">
      <c r="A70" s="89" t="s">
        <v>211</v>
      </c>
      <c r="B70" s="175">
        <v>2</v>
      </c>
      <c r="C70" s="61">
        <v>1</v>
      </c>
      <c r="D70" s="176">
        <f t="shared" ref="D70:D131" si="3">+B70/C70</f>
        <v>2</v>
      </c>
    </row>
    <row r="71" ht="18" customHeight="1" spans="1:4">
      <c r="A71" s="89" t="s">
        <v>212</v>
      </c>
      <c r="B71" s="175">
        <v>686</v>
      </c>
      <c r="C71" s="61">
        <v>666</v>
      </c>
      <c r="D71" s="176">
        <f t="shared" si="3"/>
        <v>1.03</v>
      </c>
    </row>
    <row r="72" ht="18" customHeight="1" spans="1:4">
      <c r="A72" s="89" t="s">
        <v>213</v>
      </c>
      <c r="B72" s="175">
        <v>604</v>
      </c>
      <c r="C72" s="61">
        <v>604</v>
      </c>
      <c r="D72" s="176">
        <f t="shared" si="3"/>
        <v>1</v>
      </c>
    </row>
    <row r="73" ht="18" customHeight="1" spans="1:4">
      <c r="A73" s="89" t="s">
        <v>214</v>
      </c>
      <c r="B73" s="175">
        <v>82</v>
      </c>
      <c r="C73" s="61">
        <v>62</v>
      </c>
      <c r="D73" s="176">
        <f t="shared" si="3"/>
        <v>1.3226</v>
      </c>
    </row>
    <row r="74" ht="18" customHeight="1" spans="1:4">
      <c r="A74" s="89" t="s">
        <v>215</v>
      </c>
      <c r="B74" s="175">
        <v>976</v>
      </c>
      <c r="C74" s="61">
        <v>494</v>
      </c>
      <c r="D74" s="176">
        <f t="shared" si="3"/>
        <v>1.9757</v>
      </c>
    </row>
    <row r="75" ht="18" customHeight="1" spans="1:4">
      <c r="A75" s="89" t="s">
        <v>216</v>
      </c>
      <c r="B75" s="175">
        <v>312</v>
      </c>
      <c r="C75" s="61">
        <v>246</v>
      </c>
      <c r="D75" s="176">
        <f t="shared" si="3"/>
        <v>1.2683</v>
      </c>
    </row>
    <row r="76" ht="18" customHeight="1" spans="1:4">
      <c r="A76" s="89" t="s">
        <v>217</v>
      </c>
      <c r="B76" s="175">
        <v>117</v>
      </c>
      <c r="C76" s="61">
        <v>117</v>
      </c>
      <c r="D76" s="176">
        <f t="shared" si="3"/>
        <v>1</v>
      </c>
    </row>
    <row r="77" ht="18" customHeight="1" spans="1:4">
      <c r="A77" s="89" t="s">
        <v>218</v>
      </c>
      <c r="B77" s="175">
        <v>30</v>
      </c>
      <c r="C77" s="61">
        <v>14</v>
      </c>
      <c r="D77" s="176">
        <f t="shared" si="3"/>
        <v>2.1429</v>
      </c>
    </row>
    <row r="78" ht="18" customHeight="1" spans="1:4">
      <c r="A78" s="89" t="s">
        <v>219</v>
      </c>
      <c r="B78" s="175">
        <v>517</v>
      </c>
      <c r="C78" s="61">
        <v>117</v>
      </c>
      <c r="D78" s="176">
        <f t="shared" si="3"/>
        <v>4.4188</v>
      </c>
    </row>
    <row r="79" ht="18" customHeight="1" spans="1:4">
      <c r="A79" s="89" t="s">
        <v>220</v>
      </c>
      <c r="B79" s="175">
        <v>397</v>
      </c>
      <c r="C79" s="61">
        <v>317</v>
      </c>
      <c r="D79" s="176">
        <f t="shared" si="3"/>
        <v>1.2524</v>
      </c>
    </row>
    <row r="80" ht="18" customHeight="1" spans="1:4">
      <c r="A80" s="89" t="s">
        <v>221</v>
      </c>
      <c r="B80" s="175">
        <v>217</v>
      </c>
      <c r="C80" s="61">
        <v>183</v>
      </c>
      <c r="D80" s="176">
        <f t="shared" si="3"/>
        <v>1.1858</v>
      </c>
    </row>
    <row r="81" ht="18" customHeight="1" spans="1:4">
      <c r="A81" s="89" t="s">
        <v>222</v>
      </c>
      <c r="B81" s="175">
        <v>22</v>
      </c>
      <c r="C81" s="61">
        <v>27</v>
      </c>
      <c r="D81" s="176">
        <f t="shared" si="3"/>
        <v>0.8148</v>
      </c>
    </row>
    <row r="82" ht="18" customHeight="1" spans="1:4">
      <c r="A82" s="89" t="s">
        <v>223</v>
      </c>
      <c r="B82" s="175">
        <v>48</v>
      </c>
      <c r="C82" s="61">
        <v>47</v>
      </c>
      <c r="D82" s="176">
        <f t="shared" si="3"/>
        <v>1.0213</v>
      </c>
    </row>
    <row r="83" ht="18" customHeight="1" spans="1:4">
      <c r="A83" s="89" t="s">
        <v>224</v>
      </c>
      <c r="B83" s="175">
        <v>111</v>
      </c>
      <c r="C83" s="61">
        <v>60</v>
      </c>
      <c r="D83" s="176">
        <f t="shared" si="3"/>
        <v>1.85</v>
      </c>
    </row>
    <row r="84" ht="18" customHeight="1" spans="1:4">
      <c r="A84" s="89" t="s">
        <v>225</v>
      </c>
      <c r="B84" s="175">
        <v>104</v>
      </c>
      <c r="C84" s="61">
        <v>90</v>
      </c>
      <c r="D84" s="176">
        <f t="shared" si="3"/>
        <v>1.1556</v>
      </c>
    </row>
    <row r="85" ht="18" customHeight="1" spans="1:4">
      <c r="A85" s="89" t="s">
        <v>226</v>
      </c>
      <c r="B85" s="175">
        <v>96</v>
      </c>
      <c r="C85" s="61">
        <v>81</v>
      </c>
      <c r="D85" s="176">
        <f t="shared" si="3"/>
        <v>1.1852</v>
      </c>
    </row>
    <row r="86" ht="18" customHeight="1" spans="1:4">
      <c r="A86" s="89" t="s">
        <v>227</v>
      </c>
      <c r="B86" s="175">
        <v>9</v>
      </c>
      <c r="C86" s="61">
        <v>9</v>
      </c>
      <c r="D86" s="176">
        <f t="shared" si="3"/>
        <v>1</v>
      </c>
    </row>
    <row r="87" ht="18" customHeight="1" spans="1:4">
      <c r="A87" s="89" t="s">
        <v>228</v>
      </c>
      <c r="B87" s="175">
        <v>1654</v>
      </c>
      <c r="C87" s="61">
        <v>1647</v>
      </c>
      <c r="D87" s="176">
        <f t="shared" si="3"/>
        <v>1.0043</v>
      </c>
    </row>
    <row r="88" ht="18" customHeight="1" spans="1:4">
      <c r="A88" s="89" t="s">
        <v>229</v>
      </c>
      <c r="B88" s="175">
        <v>767</v>
      </c>
      <c r="C88" s="61">
        <v>774</v>
      </c>
      <c r="D88" s="176">
        <f t="shared" si="3"/>
        <v>0.991</v>
      </c>
    </row>
    <row r="89" ht="18" customHeight="1" spans="1:4">
      <c r="A89" s="89" t="s">
        <v>230</v>
      </c>
      <c r="B89" s="175">
        <v>281</v>
      </c>
      <c r="C89" s="61">
        <v>547</v>
      </c>
      <c r="D89" s="176">
        <f t="shared" si="3"/>
        <v>0.5137</v>
      </c>
    </row>
    <row r="90" ht="18" customHeight="1" spans="1:4">
      <c r="A90" s="89" t="s">
        <v>231</v>
      </c>
      <c r="B90" s="175">
        <v>193</v>
      </c>
      <c r="C90" s="61">
        <v>163</v>
      </c>
      <c r="D90" s="176">
        <f t="shared" si="3"/>
        <v>1.184</v>
      </c>
    </row>
    <row r="91" ht="18" customHeight="1" spans="1:4">
      <c r="A91" s="89" t="s">
        <v>232</v>
      </c>
      <c r="B91" s="175">
        <v>414</v>
      </c>
      <c r="C91" s="61">
        <v>163</v>
      </c>
      <c r="D91" s="176">
        <f t="shared" si="3"/>
        <v>2.5399</v>
      </c>
    </row>
    <row r="92" ht="18" customHeight="1" spans="1:4">
      <c r="A92" s="89" t="s">
        <v>233</v>
      </c>
      <c r="B92" s="175">
        <v>1936</v>
      </c>
      <c r="C92" s="61">
        <v>0</v>
      </c>
      <c r="D92" s="176"/>
    </row>
    <row r="93" ht="18" customHeight="1" spans="1:4">
      <c r="A93" s="89" t="s">
        <v>234</v>
      </c>
      <c r="B93" s="175">
        <v>1541</v>
      </c>
      <c r="C93" s="61">
        <v>0</v>
      </c>
      <c r="D93" s="176"/>
    </row>
    <row r="94" ht="18" customHeight="1" spans="1:4">
      <c r="A94" s="89" t="s">
        <v>235</v>
      </c>
      <c r="B94" s="175">
        <v>262</v>
      </c>
      <c r="C94" s="61">
        <v>0</v>
      </c>
      <c r="D94" s="176"/>
    </row>
    <row r="95" ht="18" customHeight="1" spans="1:4">
      <c r="A95" s="89" t="s">
        <v>196</v>
      </c>
      <c r="B95" s="175">
        <v>12</v>
      </c>
      <c r="C95" s="61">
        <v>0</v>
      </c>
      <c r="D95" s="176"/>
    </row>
    <row r="96" ht="18" customHeight="1" spans="1:4">
      <c r="A96" s="89" t="s">
        <v>236</v>
      </c>
      <c r="B96" s="175">
        <v>121</v>
      </c>
      <c r="C96" s="61">
        <v>0</v>
      </c>
      <c r="D96" s="176"/>
    </row>
    <row r="97" ht="18" customHeight="1" spans="1:4">
      <c r="A97" s="89" t="s">
        <v>237</v>
      </c>
      <c r="B97" s="175">
        <v>814</v>
      </c>
      <c r="C97" s="61">
        <v>411</v>
      </c>
      <c r="D97" s="176">
        <f t="shared" si="3"/>
        <v>1.9805</v>
      </c>
    </row>
    <row r="98" ht="18" customHeight="1" spans="1:4">
      <c r="A98" s="89" t="s">
        <v>238</v>
      </c>
      <c r="B98" s="175">
        <v>814</v>
      </c>
      <c r="C98" s="61">
        <v>212</v>
      </c>
      <c r="D98" s="176">
        <f t="shared" si="3"/>
        <v>3.8396</v>
      </c>
    </row>
    <row r="99" ht="18" customHeight="1" spans="1:4">
      <c r="A99" s="89" t="s">
        <v>239</v>
      </c>
      <c r="B99" s="175">
        <v>143</v>
      </c>
      <c r="C99" s="61">
        <v>0</v>
      </c>
      <c r="D99" s="176"/>
    </row>
    <row r="100" ht="18" customHeight="1" spans="1:4">
      <c r="A100" s="89" t="s">
        <v>240</v>
      </c>
      <c r="B100" s="175">
        <v>600</v>
      </c>
      <c r="C100" s="61">
        <v>200</v>
      </c>
      <c r="D100" s="176">
        <f t="shared" si="3"/>
        <v>3</v>
      </c>
    </row>
    <row r="101" ht="18" customHeight="1" spans="1:4">
      <c r="A101" s="89" t="s">
        <v>241</v>
      </c>
      <c r="B101" s="175">
        <v>72</v>
      </c>
      <c r="C101" s="61">
        <v>12</v>
      </c>
      <c r="D101" s="176">
        <f t="shared" si="3"/>
        <v>6</v>
      </c>
    </row>
    <row r="102" ht="18" customHeight="1" spans="1:4">
      <c r="A102" s="89" t="s">
        <v>242</v>
      </c>
      <c r="B102" s="175">
        <v>0</v>
      </c>
      <c r="C102" s="61">
        <v>199</v>
      </c>
      <c r="D102" s="176">
        <f t="shared" si="3"/>
        <v>0</v>
      </c>
    </row>
    <row r="103" ht="18" customHeight="1" spans="1:4">
      <c r="A103" s="89" t="s">
        <v>243</v>
      </c>
      <c r="B103" s="175">
        <v>0</v>
      </c>
      <c r="C103" s="61">
        <v>199</v>
      </c>
      <c r="D103" s="176">
        <f t="shared" si="3"/>
        <v>0</v>
      </c>
    </row>
    <row r="104" ht="18" customHeight="1" spans="1:4">
      <c r="A104" s="89" t="s">
        <v>244</v>
      </c>
      <c r="B104" s="175">
        <v>8097</v>
      </c>
      <c r="C104" s="61">
        <v>7200</v>
      </c>
      <c r="D104" s="176">
        <f t="shared" si="3"/>
        <v>1.1246</v>
      </c>
    </row>
    <row r="105" ht="18" customHeight="1" spans="1:4">
      <c r="A105" s="89" t="s">
        <v>245</v>
      </c>
      <c r="B105" s="175">
        <v>32</v>
      </c>
      <c r="C105" s="61">
        <v>561</v>
      </c>
      <c r="D105" s="176">
        <f t="shared" si="3"/>
        <v>0.057</v>
      </c>
    </row>
    <row r="106" ht="18" customHeight="1" spans="1:4">
      <c r="A106" s="89" t="s">
        <v>246</v>
      </c>
      <c r="B106" s="175">
        <v>0</v>
      </c>
      <c r="C106" s="61">
        <v>529</v>
      </c>
      <c r="D106" s="176">
        <f t="shared" si="3"/>
        <v>0</v>
      </c>
    </row>
    <row r="107" ht="18" customHeight="1" spans="1:4">
      <c r="A107" s="89" t="s">
        <v>247</v>
      </c>
      <c r="B107" s="175">
        <v>0</v>
      </c>
      <c r="C107" s="61">
        <v>32</v>
      </c>
      <c r="D107" s="176">
        <f t="shared" si="3"/>
        <v>0</v>
      </c>
    </row>
    <row r="108" ht="18" customHeight="1" spans="1:4">
      <c r="A108" s="89" t="s">
        <v>248</v>
      </c>
      <c r="B108" s="175">
        <v>32</v>
      </c>
      <c r="C108" s="61">
        <v>0</v>
      </c>
      <c r="D108" s="176"/>
    </row>
    <row r="109" ht="18" customHeight="1" spans="1:4">
      <c r="A109" s="89" t="s">
        <v>249</v>
      </c>
      <c r="B109" s="175">
        <v>6705</v>
      </c>
      <c r="C109" s="61">
        <v>5423</v>
      </c>
      <c r="D109" s="176">
        <f t="shared" si="3"/>
        <v>1.2364</v>
      </c>
    </row>
    <row r="110" ht="18" customHeight="1" spans="1:4">
      <c r="A110" s="89" t="s">
        <v>250</v>
      </c>
      <c r="B110" s="175">
        <v>5863</v>
      </c>
      <c r="C110" s="61">
        <v>5006</v>
      </c>
      <c r="D110" s="176">
        <f t="shared" si="3"/>
        <v>1.1712</v>
      </c>
    </row>
    <row r="111" ht="18" customHeight="1" spans="1:4">
      <c r="A111" s="89" t="s">
        <v>251</v>
      </c>
      <c r="B111" s="175">
        <v>301</v>
      </c>
      <c r="C111" s="61">
        <v>12</v>
      </c>
      <c r="D111" s="176">
        <f t="shared" si="3"/>
        <v>25.0833</v>
      </c>
    </row>
    <row r="112" ht="18" customHeight="1" spans="1:4">
      <c r="A112" s="89" t="s">
        <v>252</v>
      </c>
      <c r="B112" s="175">
        <v>408</v>
      </c>
      <c r="C112" s="61">
        <v>0</v>
      </c>
      <c r="D112" s="176"/>
    </row>
    <row r="113" ht="18" customHeight="1" spans="1:4">
      <c r="A113" s="89" t="s">
        <v>253</v>
      </c>
      <c r="B113" s="175">
        <v>67</v>
      </c>
      <c r="C113" s="61">
        <v>0</v>
      </c>
      <c r="D113" s="176"/>
    </row>
    <row r="114" ht="18" customHeight="1" spans="1:4">
      <c r="A114" s="89" t="s">
        <v>254</v>
      </c>
      <c r="B114" s="175">
        <v>0</v>
      </c>
      <c r="C114" s="61">
        <v>105</v>
      </c>
      <c r="D114" s="176">
        <f t="shared" si="3"/>
        <v>0</v>
      </c>
    </row>
    <row r="115" ht="18" customHeight="1" spans="1:4">
      <c r="A115" s="89" t="s">
        <v>255</v>
      </c>
      <c r="B115" s="175">
        <v>0</v>
      </c>
      <c r="C115" s="61">
        <v>50</v>
      </c>
      <c r="D115" s="176">
        <f t="shared" si="3"/>
        <v>0</v>
      </c>
    </row>
    <row r="116" ht="18" customHeight="1" spans="1:4">
      <c r="A116" s="89" t="s">
        <v>256</v>
      </c>
      <c r="B116" s="175">
        <v>0</v>
      </c>
      <c r="C116" s="61">
        <v>69</v>
      </c>
      <c r="D116" s="176">
        <f t="shared" si="3"/>
        <v>0</v>
      </c>
    </row>
    <row r="117" ht="18" customHeight="1" spans="1:4">
      <c r="A117" s="89" t="s">
        <v>257</v>
      </c>
      <c r="B117" s="175">
        <v>0</v>
      </c>
      <c r="C117" s="61">
        <v>31</v>
      </c>
      <c r="D117" s="176">
        <f t="shared" si="3"/>
        <v>0</v>
      </c>
    </row>
    <row r="118" ht="18" customHeight="1" spans="1:4">
      <c r="A118" s="89" t="s">
        <v>258</v>
      </c>
      <c r="B118" s="175">
        <v>0</v>
      </c>
      <c r="C118" s="61">
        <v>8</v>
      </c>
      <c r="D118" s="176">
        <f t="shared" si="3"/>
        <v>0</v>
      </c>
    </row>
    <row r="119" ht="18" customHeight="1" spans="1:4">
      <c r="A119" s="89" t="s">
        <v>259</v>
      </c>
      <c r="B119" s="175">
        <v>0</v>
      </c>
      <c r="C119" s="61">
        <v>135</v>
      </c>
      <c r="D119" s="176">
        <f t="shared" si="3"/>
        <v>0</v>
      </c>
    </row>
    <row r="120" ht="18" customHeight="1" spans="1:4">
      <c r="A120" s="89" t="s">
        <v>260</v>
      </c>
      <c r="B120" s="175">
        <v>67</v>
      </c>
      <c r="C120" s="61">
        <v>7</v>
      </c>
      <c r="D120" s="176">
        <f t="shared" si="3"/>
        <v>9.5714</v>
      </c>
    </row>
    <row r="121" ht="18" customHeight="1" spans="1:4">
      <c r="A121" s="89" t="s">
        <v>261</v>
      </c>
      <c r="B121" s="175">
        <v>39</v>
      </c>
      <c r="C121" s="61">
        <v>3</v>
      </c>
      <c r="D121" s="176">
        <f t="shared" si="3"/>
        <v>13</v>
      </c>
    </row>
    <row r="122" ht="18" customHeight="1" spans="1:4">
      <c r="A122" s="89" t="s">
        <v>262</v>
      </c>
      <c r="B122" s="175">
        <v>39</v>
      </c>
      <c r="C122" s="61">
        <v>3</v>
      </c>
      <c r="D122" s="176">
        <f t="shared" si="3"/>
        <v>13</v>
      </c>
    </row>
    <row r="123" ht="18" customHeight="1" spans="1:4">
      <c r="A123" s="89" t="s">
        <v>263</v>
      </c>
      <c r="B123" s="175">
        <v>115</v>
      </c>
      <c r="C123" s="61">
        <v>65</v>
      </c>
      <c r="D123" s="176">
        <f t="shared" si="3"/>
        <v>1.7692</v>
      </c>
    </row>
    <row r="124" ht="18" customHeight="1" spans="1:4">
      <c r="A124" s="89" t="s">
        <v>264</v>
      </c>
      <c r="B124" s="175">
        <v>115</v>
      </c>
      <c r="C124" s="61">
        <v>65</v>
      </c>
      <c r="D124" s="176">
        <f t="shared" si="3"/>
        <v>1.7692</v>
      </c>
    </row>
    <row r="125" ht="18" customHeight="1" spans="1:4">
      <c r="A125" s="89" t="s">
        <v>265</v>
      </c>
      <c r="B125" s="175">
        <v>1195</v>
      </c>
      <c r="C125" s="61">
        <v>1137</v>
      </c>
      <c r="D125" s="176">
        <f t="shared" si="3"/>
        <v>1.051</v>
      </c>
    </row>
    <row r="126" ht="18" customHeight="1" spans="1:4">
      <c r="A126" s="89" t="s">
        <v>266</v>
      </c>
      <c r="B126" s="175">
        <v>804</v>
      </c>
      <c r="C126" s="61">
        <v>783</v>
      </c>
      <c r="D126" s="176">
        <f t="shared" si="3"/>
        <v>1.0268</v>
      </c>
    </row>
    <row r="127" ht="18" customHeight="1" spans="1:4">
      <c r="A127" s="89" t="s">
        <v>267</v>
      </c>
      <c r="B127" s="175">
        <v>190</v>
      </c>
      <c r="C127" s="61">
        <v>176</v>
      </c>
      <c r="D127" s="176">
        <f t="shared" si="3"/>
        <v>1.0795</v>
      </c>
    </row>
    <row r="128" ht="18" customHeight="1" spans="1:4">
      <c r="A128" s="89" t="s">
        <v>268</v>
      </c>
      <c r="B128" s="175">
        <v>55</v>
      </c>
      <c r="C128" s="61">
        <v>37</v>
      </c>
      <c r="D128" s="176">
        <f t="shared" si="3"/>
        <v>1.4865</v>
      </c>
    </row>
    <row r="129" ht="18" customHeight="1" spans="1:4">
      <c r="A129" s="89" t="s">
        <v>269</v>
      </c>
      <c r="B129" s="175">
        <v>85</v>
      </c>
      <c r="C129" s="61">
        <v>84</v>
      </c>
      <c r="D129" s="176">
        <f t="shared" si="3"/>
        <v>1.0119</v>
      </c>
    </row>
    <row r="130" ht="18" customHeight="1" spans="1:4">
      <c r="A130" s="89" t="s">
        <v>270</v>
      </c>
      <c r="B130" s="175">
        <v>16</v>
      </c>
      <c r="C130" s="61">
        <v>13</v>
      </c>
      <c r="D130" s="176">
        <f t="shared" si="3"/>
        <v>1.2308</v>
      </c>
    </row>
    <row r="131" ht="18" customHeight="1" spans="1:4">
      <c r="A131" s="89" t="s">
        <v>271</v>
      </c>
      <c r="B131" s="175">
        <v>11</v>
      </c>
      <c r="C131" s="61">
        <v>0</v>
      </c>
      <c r="D131" s="176"/>
    </row>
    <row r="132" ht="18" customHeight="1" spans="1:4">
      <c r="A132" s="89" t="s">
        <v>272</v>
      </c>
      <c r="B132" s="175">
        <v>36</v>
      </c>
      <c r="C132" s="61">
        <v>45</v>
      </c>
      <c r="D132" s="176">
        <f t="shared" ref="D132:D195" si="4">+B132/C132</f>
        <v>0.8</v>
      </c>
    </row>
    <row r="133" ht="18" customHeight="1" spans="1:4">
      <c r="A133" s="89" t="s">
        <v>273</v>
      </c>
      <c r="B133" s="175">
        <v>10</v>
      </c>
      <c r="C133" s="61">
        <v>10</v>
      </c>
      <c r="D133" s="176">
        <f t="shared" si="4"/>
        <v>1</v>
      </c>
    </row>
    <row r="134" ht="18" customHeight="1" spans="1:4">
      <c r="A134" s="89" t="s">
        <v>274</v>
      </c>
      <c r="B134" s="175">
        <v>10</v>
      </c>
      <c r="C134" s="61">
        <v>10</v>
      </c>
      <c r="D134" s="176">
        <f t="shared" si="4"/>
        <v>1</v>
      </c>
    </row>
    <row r="135" ht="18" customHeight="1" spans="1:4">
      <c r="A135" s="89" t="s">
        <v>275</v>
      </c>
      <c r="B135" s="175">
        <v>50370</v>
      </c>
      <c r="C135" s="61">
        <v>49182</v>
      </c>
      <c r="D135" s="176">
        <f t="shared" si="4"/>
        <v>1.0242</v>
      </c>
    </row>
    <row r="136" ht="18" customHeight="1" spans="1:4">
      <c r="A136" s="89" t="s">
        <v>276</v>
      </c>
      <c r="B136" s="175">
        <v>439</v>
      </c>
      <c r="C136" s="61">
        <v>512</v>
      </c>
      <c r="D136" s="176">
        <f t="shared" si="4"/>
        <v>0.8574</v>
      </c>
    </row>
    <row r="137" ht="18" customHeight="1" spans="1:4">
      <c r="A137" s="89" t="s">
        <v>277</v>
      </c>
      <c r="B137" s="175">
        <v>88</v>
      </c>
      <c r="C137" s="61">
        <v>104</v>
      </c>
      <c r="D137" s="176">
        <f t="shared" si="4"/>
        <v>0.8462</v>
      </c>
    </row>
    <row r="138" ht="18" customHeight="1" spans="1:4">
      <c r="A138" s="89" t="s">
        <v>278</v>
      </c>
      <c r="B138" s="175">
        <v>351</v>
      </c>
      <c r="C138" s="61">
        <v>408</v>
      </c>
      <c r="D138" s="176">
        <f t="shared" si="4"/>
        <v>0.8603</v>
      </c>
    </row>
    <row r="139" ht="18" customHeight="1" spans="1:4">
      <c r="A139" s="89" t="s">
        <v>279</v>
      </c>
      <c r="B139" s="175">
        <v>39442</v>
      </c>
      <c r="C139" s="61">
        <v>38688</v>
      </c>
      <c r="D139" s="176">
        <f t="shared" si="4"/>
        <v>1.0195</v>
      </c>
    </row>
    <row r="140" ht="18" customHeight="1" spans="1:4">
      <c r="A140" s="89" t="s">
        <v>280</v>
      </c>
      <c r="B140" s="175">
        <v>2496</v>
      </c>
      <c r="C140" s="61">
        <v>2557</v>
      </c>
      <c r="D140" s="176">
        <f t="shared" si="4"/>
        <v>0.9761</v>
      </c>
    </row>
    <row r="141" ht="18" customHeight="1" spans="1:4">
      <c r="A141" s="89" t="s">
        <v>281</v>
      </c>
      <c r="B141" s="175">
        <v>12207</v>
      </c>
      <c r="C141" s="61">
        <v>13820</v>
      </c>
      <c r="D141" s="176">
        <f t="shared" si="4"/>
        <v>0.8833</v>
      </c>
    </row>
    <row r="142" ht="18" customHeight="1" spans="1:4">
      <c r="A142" s="89" t="s">
        <v>282</v>
      </c>
      <c r="B142" s="175">
        <v>10454</v>
      </c>
      <c r="C142" s="61">
        <v>11452</v>
      </c>
      <c r="D142" s="176">
        <f t="shared" si="4"/>
        <v>0.9129</v>
      </c>
    </row>
    <row r="143" ht="18" customHeight="1" spans="1:4">
      <c r="A143" s="89" t="s">
        <v>283</v>
      </c>
      <c r="B143" s="175">
        <v>4777</v>
      </c>
      <c r="C143" s="61">
        <v>5218</v>
      </c>
      <c r="D143" s="176">
        <f t="shared" si="4"/>
        <v>0.9155</v>
      </c>
    </row>
    <row r="144" ht="18" customHeight="1" spans="1:4">
      <c r="A144" s="89" t="s">
        <v>284</v>
      </c>
      <c r="B144" s="175">
        <v>9508</v>
      </c>
      <c r="C144" s="61">
        <v>5641</v>
      </c>
      <c r="D144" s="176">
        <f t="shared" si="4"/>
        <v>1.6855</v>
      </c>
    </row>
    <row r="145" ht="18" customHeight="1" spans="1:4">
      <c r="A145" s="89" t="s">
        <v>285</v>
      </c>
      <c r="B145" s="175">
        <v>1618</v>
      </c>
      <c r="C145" s="61">
        <v>2149</v>
      </c>
      <c r="D145" s="176">
        <f t="shared" si="4"/>
        <v>0.7529</v>
      </c>
    </row>
    <row r="146" ht="18" customHeight="1" spans="1:4">
      <c r="A146" s="89" t="s">
        <v>286</v>
      </c>
      <c r="B146" s="175">
        <v>1618</v>
      </c>
      <c r="C146" s="61">
        <v>190</v>
      </c>
      <c r="D146" s="176">
        <f t="shared" si="4"/>
        <v>8.5158</v>
      </c>
    </row>
    <row r="147" ht="18" customHeight="1" spans="1:4">
      <c r="A147" s="89" t="s">
        <v>287</v>
      </c>
      <c r="B147" s="175">
        <v>77</v>
      </c>
      <c r="C147" s="61">
        <v>1960</v>
      </c>
      <c r="D147" s="176">
        <f t="shared" si="4"/>
        <v>0.0393</v>
      </c>
    </row>
    <row r="148" ht="18" customHeight="1" spans="1:4">
      <c r="A148" s="89" t="s">
        <v>288</v>
      </c>
      <c r="B148" s="175">
        <v>77</v>
      </c>
      <c r="C148" s="61">
        <v>88</v>
      </c>
      <c r="D148" s="176">
        <f t="shared" si="4"/>
        <v>0.875</v>
      </c>
    </row>
    <row r="149" ht="18" customHeight="1" spans="1:4">
      <c r="A149" s="89" t="s">
        <v>289</v>
      </c>
      <c r="B149" s="175">
        <v>216</v>
      </c>
      <c r="C149" s="61">
        <v>88</v>
      </c>
      <c r="D149" s="176">
        <f t="shared" si="4"/>
        <v>2.4545</v>
      </c>
    </row>
    <row r="150" ht="18" customHeight="1" spans="1:4">
      <c r="A150" s="89" t="s">
        <v>290</v>
      </c>
      <c r="B150" s="175">
        <v>159</v>
      </c>
      <c r="C150" s="61">
        <v>143</v>
      </c>
      <c r="D150" s="176">
        <f t="shared" si="4"/>
        <v>1.1119</v>
      </c>
    </row>
    <row r="151" ht="18" customHeight="1" spans="1:4">
      <c r="A151" s="89" t="s">
        <v>291</v>
      </c>
      <c r="B151" s="175">
        <v>57</v>
      </c>
      <c r="C151" s="61">
        <v>143</v>
      </c>
      <c r="D151" s="176">
        <f t="shared" si="4"/>
        <v>0.3986</v>
      </c>
    </row>
    <row r="152" ht="18" customHeight="1" spans="1:4">
      <c r="A152" s="89" t="s">
        <v>292</v>
      </c>
      <c r="B152" s="175">
        <v>480</v>
      </c>
      <c r="C152" s="61">
        <v>502</v>
      </c>
      <c r="D152" s="176">
        <f t="shared" si="4"/>
        <v>0.9562</v>
      </c>
    </row>
    <row r="153" ht="18" customHeight="1" spans="1:4">
      <c r="A153" s="89" t="s">
        <v>293</v>
      </c>
      <c r="B153" s="175">
        <v>480</v>
      </c>
      <c r="C153" s="61">
        <v>502</v>
      </c>
      <c r="D153" s="176">
        <f t="shared" si="4"/>
        <v>0.9562</v>
      </c>
    </row>
    <row r="154" ht="18" customHeight="1" spans="1:4">
      <c r="A154" s="89" t="s">
        <v>294</v>
      </c>
      <c r="B154" s="175">
        <v>2500</v>
      </c>
      <c r="C154" s="61">
        <v>1500</v>
      </c>
      <c r="D154" s="176">
        <f t="shared" si="4"/>
        <v>1.6667</v>
      </c>
    </row>
    <row r="155" ht="18" customHeight="1" spans="1:4">
      <c r="A155" s="89" t="s">
        <v>295</v>
      </c>
      <c r="B155" s="175">
        <v>2500</v>
      </c>
      <c r="C155" s="61">
        <v>1500</v>
      </c>
      <c r="D155" s="176">
        <f t="shared" si="4"/>
        <v>1.6667</v>
      </c>
    </row>
    <row r="156" ht="18" customHeight="1" spans="1:4">
      <c r="A156" s="89" t="s">
        <v>296</v>
      </c>
      <c r="B156" s="175">
        <v>5598</v>
      </c>
      <c r="C156" s="61">
        <v>5600</v>
      </c>
      <c r="D156" s="176">
        <f t="shared" si="4"/>
        <v>0.9996</v>
      </c>
    </row>
    <row r="157" ht="18" customHeight="1" spans="1:4">
      <c r="A157" s="89" t="s">
        <v>297</v>
      </c>
      <c r="B157" s="175">
        <v>5598</v>
      </c>
      <c r="C157" s="61">
        <v>5600</v>
      </c>
      <c r="D157" s="176">
        <f t="shared" si="4"/>
        <v>0.9996</v>
      </c>
    </row>
    <row r="158" ht="18" customHeight="1" spans="1:4">
      <c r="A158" s="89" t="s">
        <v>298</v>
      </c>
      <c r="B158" s="175">
        <v>360</v>
      </c>
      <c r="C158" s="61">
        <v>268</v>
      </c>
      <c r="D158" s="176">
        <f t="shared" si="4"/>
        <v>1.3433</v>
      </c>
    </row>
    <row r="159" ht="18" customHeight="1" spans="1:4">
      <c r="A159" s="89" t="s">
        <v>299</v>
      </c>
      <c r="B159" s="175">
        <v>47</v>
      </c>
      <c r="C159" s="61">
        <v>49</v>
      </c>
      <c r="D159" s="176">
        <f t="shared" si="4"/>
        <v>0.9592</v>
      </c>
    </row>
    <row r="160" ht="18" customHeight="1" spans="1:4">
      <c r="A160" s="89" t="s">
        <v>300</v>
      </c>
      <c r="B160" s="175">
        <v>47</v>
      </c>
      <c r="C160" s="61">
        <v>49</v>
      </c>
      <c r="D160" s="176">
        <f t="shared" si="4"/>
        <v>0.9592</v>
      </c>
    </row>
    <row r="161" ht="18" customHeight="1" spans="1:4">
      <c r="A161" s="89" t="s">
        <v>301</v>
      </c>
      <c r="B161" s="175">
        <v>156</v>
      </c>
      <c r="C161" s="61">
        <v>70</v>
      </c>
      <c r="D161" s="176">
        <f t="shared" si="4"/>
        <v>2.2286</v>
      </c>
    </row>
    <row r="162" ht="18" customHeight="1" spans="1:4">
      <c r="A162" s="89" t="s">
        <v>302</v>
      </c>
      <c r="B162" s="175">
        <v>156</v>
      </c>
      <c r="C162" s="61">
        <v>70</v>
      </c>
      <c r="D162" s="176">
        <f t="shared" si="4"/>
        <v>2.2286</v>
      </c>
    </row>
    <row r="163" ht="18" customHeight="1" spans="1:4">
      <c r="A163" s="89" t="s">
        <v>303</v>
      </c>
      <c r="B163" s="175">
        <v>52</v>
      </c>
      <c r="C163" s="61">
        <v>47</v>
      </c>
      <c r="D163" s="176">
        <f t="shared" si="4"/>
        <v>1.1064</v>
      </c>
    </row>
    <row r="164" ht="18" customHeight="1" spans="1:4">
      <c r="A164" s="89" t="s">
        <v>304</v>
      </c>
      <c r="B164" s="175">
        <v>52</v>
      </c>
      <c r="C164" s="61">
        <v>47</v>
      </c>
      <c r="D164" s="176">
        <f t="shared" si="4"/>
        <v>1.1064</v>
      </c>
    </row>
    <row r="165" ht="18" customHeight="1" spans="1:4">
      <c r="A165" s="89" t="s">
        <v>305</v>
      </c>
      <c r="B165" s="175">
        <v>105</v>
      </c>
      <c r="C165" s="61">
        <v>102</v>
      </c>
      <c r="D165" s="176">
        <f t="shared" si="4"/>
        <v>1.0294</v>
      </c>
    </row>
    <row r="166" ht="18" customHeight="1" spans="1:4">
      <c r="A166" s="89" t="s">
        <v>306</v>
      </c>
      <c r="B166" s="175">
        <v>100</v>
      </c>
      <c r="C166" s="61">
        <v>97</v>
      </c>
      <c r="D166" s="176">
        <f t="shared" si="4"/>
        <v>1.0309</v>
      </c>
    </row>
    <row r="167" ht="18" customHeight="1" spans="1:4">
      <c r="A167" s="89" t="s">
        <v>307</v>
      </c>
      <c r="B167" s="175">
        <v>5</v>
      </c>
      <c r="C167" s="61">
        <v>5</v>
      </c>
      <c r="D167" s="176">
        <f t="shared" si="4"/>
        <v>1</v>
      </c>
    </row>
    <row r="168" ht="18" customHeight="1" spans="1:4">
      <c r="A168" s="89" t="s">
        <v>308</v>
      </c>
      <c r="B168" s="175">
        <v>2785</v>
      </c>
      <c r="C168" s="61">
        <v>1691</v>
      </c>
      <c r="D168" s="176">
        <f t="shared" si="4"/>
        <v>1.647</v>
      </c>
    </row>
    <row r="169" ht="18" customHeight="1" spans="1:4">
      <c r="A169" s="89" t="s">
        <v>309</v>
      </c>
      <c r="B169" s="175">
        <v>1704</v>
      </c>
      <c r="C169" s="61">
        <v>516</v>
      </c>
      <c r="D169" s="176">
        <f t="shared" si="4"/>
        <v>3.3023</v>
      </c>
    </row>
    <row r="170" ht="18" customHeight="1" spans="1:4">
      <c r="A170" s="89" t="s">
        <v>310</v>
      </c>
      <c r="B170" s="175">
        <v>219</v>
      </c>
      <c r="C170" s="61">
        <v>181</v>
      </c>
      <c r="D170" s="176">
        <f t="shared" si="4"/>
        <v>1.2099</v>
      </c>
    </row>
    <row r="171" ht="18" customHeight="1" spans="1:4">
      <c r="A171" s="89" t="s">
        <v>311</v>
      </c>
      <c r="B171" s="175">
        <v>57</v>
      </c>
      <c r="C171" s="61">
        <v>46</v>
      </c>
      <c r="D171" s="176">
        <f t="shared" si="4"/>
        <v>1.2391</v>
      </c>
    </row>
    <row r="172" ht="18" customHeight="1" spans="1:4">
      <c r="A172" s="89" t="s">
        <v>312</v>
      </c>
      <c r="B172" s="175">
        <v>23</v>
      </c>
      <c r="C172" s="61">
        <v>20</v>
      </c>
      <c r="D172" s="176">
        <f t="shared" si="4"/>
        <v>1.15</v>
      </c>
    </row>
    <row r="173" ht="18" customHeight="1" spans="1:4">
      <c r="A173" s="89" t="s">
        <v>313</v>
      </c>
      <c r="B173" s="175">
        <v>459</v>
      </c>
      <c r="C173" s="61">
        <v>222</v>
      </c>
      <c r="D173" s="176">
        <f t="shared" si="4"/>
        <v>2.0676</v>
      </c>
    </row>
    <row r="174" ht="18" customHeight="1" spans="1:4">
      <c r="A174" s="89" t="s">
        <v>314</v>
      </c>
      <c r="B174" s="175">
        <v>946</v>
      </c>
      <c r="C174" s="61">
        <v>47</v>
      </c>
      <c r="D174" s="176">
        <f t="shared" si="4"/>
        <v>20.1277</v>
      </c>
    </row>
    <row r="175" ht="18" customHeight="1" spans="1:4">
      <c r="A175" s="89" t="s">
        <v>315</v>
      </c>
      <c r="B175" s="175">
        <v>218</v>
      </c>
      <c r="C175" s="61">
        <v>65</v>
      </c>
      <c r="D175" s="176">
        <f t="shared" si="4"/>
        <v>3.3538</v>
      </c>
    </row>
    <row r="176" ht="18" customHeight="1" spans="1:4">
      <c r="A176" s="89" t="s">
        <v>316</v>
      </c>
      <c r="B176" s="175">
        <v>152</v>
      </c>
      <c r="C176" s="61">
        <v>40</v>
      </c>
      <c r="D176" s="176">
        <f t="shared" si="4"/>
        <v>3.8</v>
      </c>
    </row>
    <row r="177" ht="18" customHeight="1" spans="1:4">
      <c r="A177" s="89" t="s">
        <v>317</v>
      </c>
      <c r="B177" s="175">
        <v>66</v>
      </c>
      <c r="C177" s="61">
        <v>25</v>
      </c>
      <c r="D177" s="176">
        <f t="shared" si="4"/>
        <v>2.64</v>
      </c>
    </row>
    <row r="178" ht="18" customHeight="1" spans="1:4">
      <c r="A178" s="89" t="s">
        <v>318</v>
      </c>
      <c r="B178" s="175">
        <v>248</v>
      </c>
      <c r="C178" s="61">
        <v>228</v>
      </c>
      <c r="D178" s="176">
        <f t="shared" si="4"/>
        <v>1.0877</v>
      </c>
    </row>
    <row r="179" ht="18" customHeight="1" spans="1:4">
      <c r="A179" s="89" t="s">
        <v>319</v>
      </c>
      <c r="B179" s="175">
        <v>248</v>
      </c>
      <c r="C179" s="61">
        <v>228</v>
      </c>
      <c r="D179" s="176">
        <f t="shared" si="4"/>
        <v>1.0877</v>
      </c>
    </row>
    <row r="180" ht="18" customHeight="1" spans="1:4">
      <c r="A180" s="89" t="s">
        <v>320</v>
      </c>
      <c r="B180" s="175">
        <v>469</v>
      </c>
      <c r="C180" s="61">
        <v>823</v>
      </c>
      <c r="D180" s="176">
        <f t="shared" si="4"/>
        <v>0.5699</v>
      </c>
    </row>
    <row r="181" ht="18" customHeight="1" spans="1:4">
      <c r="A181" s="89" t="s">
        <v>234</v>
      </c>
      <c r="B181" s="175">
        <v>58</v>
      </c>
      <c r="C181" s="61">
        <v>36</v>
      </c>
      <c r="D181" s="176">
        <f t="shared" si="4"/>
        <v>1.6111</v>
      </c>
    </row>
    <row r="182" ht="18" customHeight="1" spans="1:4">
      <c r="A182" s="89" t="s">
        <v>321</v>
      </c>
      <c r="B182" s="175">
        <v>243</v>
      </c>
      <c r="C182" s="61">
        <v>600</v>
      </c>
      <c r="D182" s="176">
        <f t="shared" si="4"/>
        <v>0.405</v>
      </c>
    </row>
    <row r="183" ht="18" customHeight="1" spans="1:4">
      <c r="A183" s="89" t="s">
        <v>322</v>
      </c>
      <c r="B183" s="175">
        <v>168</v>
      </c>
      <c r="C183" s="61">
        <v>187</v>
      </c>
      <c r="D183" s="176">
        <f t="shared" si="4"/>
        <v>0.8984</v>
      </c>
    </row>
    <row r="184" ht="18" customHeight="1" spans="1:4">
      <c r="A184" s="89" t="s">
        <v>323</v>
      </c>
      <c r="B184" s="175">
        <v>0</v>
      </c>
      <c r="C184" s="61">
        <v>7</v>
      </c>
      <c r="D184" s="176">
        <f t="shared" si="4"/>
        <v>0</v>
      </c>
    </row>
    <row r="185" ht="18" customHeight="1" spans="1:4">
      <c r="A185" s="89" t="s">
        <v>324</v>
      </c>
      <c r="B185" s="175">
        <v>0</v>
      </c>
      <c r="C185" s="61">
        <v>7</v>
      </c>
      <c r="D185" s="176">
        <f t="shared" si="4"/>
        <v>0</v>
      </c>
    </row>
    <row r="186" ht="18" customHeight="1" spans="1:4">
      <c r="A186" s="89" t="s">
        <v>325</v>
      </c>
      <c r="B186" s="175">
        <v>147</v>
      </c>
      <c r="C186" s="61">
        <v>51</v>
      </c>
      <c r="D186" s="176">
        <f t="shared" si="4"/>
        <v>2.8824</v>
      </c>
    </row>
    <row r="187" ht="18" customHeight="1" spans="1:4">
      <c r="A187" s="89" t="s">
        <v>326</v>
      </c>
      <c r="B187" s="175">
        <v>43</v>
      </c>
      <c r="C187" s="61">
        <v>0</v>
      </c>
      <c r="D187" s="176"/>
    </row>
    <row r="188" ht="18" customHeight="1" spans="1:4">
      <c r="A188" s="89" t="s">
        <v>327</v>
      </c>
      <c r="B188" s="175">
        <v>104</v>
      </c>
      <c r="C188" s="61">
        <v>51</v>
      </c>
      <c r="D188" s="176">
        <f t="shared" si="4"/>
        <v>2.0392</v>
      </c>
    </row>
    <row r="189" ht="18" customHeight="1" spans="1:4">
      <c r="A189" s="89" t="s">
        <v>328</v>
      </c>
      <c r="B189" s="175">
        <v>37331</v>
      </c>
      <c r="C189" s="61">
        <v>24464</v>
      </c>
      <c r="D189" s="176">
        <f t="shared" si="4"/>
        <v>1.526</v>
      </c>
    </row>
    <row r="190" ht="18" customHeight="1" spans="1:4">
      <c r="A190" s="89" t="s">
        <v>329</v>
      </c>
      <c r="B190" s="175">
        <v>847</v>
      </c>
      <c r="C190" s="61">
        <v>642</v>
      </c>
      <c r="D190" s="176">
        <f t="shared" si="4"/>
        <v>1.3193</v>
      </c>
    </row>
    <row r="191" ht="18" customHeight="1" spans="1:4">
      <c r="A191" s="89" t="s">
        <v>330</v>
      </c>
      <c r="B191" s="175">
        <v>265</v>
      </c>
      <c r="C191" s="61">
        <v>260</v>
      </c>
      <c r="D191" s="176">
        <f t="shared" si="4"/>
        <v>1.0192</v>
      </c>
    </row>
    <row r="192" ht="18" customHeight="1" spans="1:4">
      <c r="A192" s="89" t="s">
        <v>331</v>
      </c>
      <c r="B192" s="175">
        <v>35</v>
      </c>
      <c r="C192" s="61">
        <v>23</v>
      </c>
      <c r="D192" s="176">
        <f t="shared" si="4"/>
        <v>1.5217</v>
      </c>
    </row>
    <row r="193" ht="18" customHeight="1" spans="1:4">
      <c r="A193" s="89" t="s">
        <v>332</v>
      </c>
      <c r="B193" s="175">
        <v>9</v>
      </c>
      <c r="C193" s="61">
        <v>8</v>
      </c>
      <c r="D193" s="176">
        <f t="shared" si="4"/>
        <v>1.125</v>
      </c>
    </row>
    <row r="194" ht="18" customHeight="1" spans="1:4">
      <c r="A194" s="89" t="s">
        <v>333</v>
      </c>
      <c r="B194" s="175">
        <v>55</v>
      </c>
      <c r="C194" s="61">
        <v>0</v>
      </c>
      <c r="D194" s="176"/>
    </row>
    <row r="195" ht="18" customHeight="1" spans="1:4">
      <c r="A195" s="89" t="s">
        <v>334</v>
      </c>
      <c r="B195" s="175">
        <v>217</v>
      </c>
      <c r="C195" s="61">
        <v>238</v>
      </c>
      <c r="D195" s="176">
        <f t="shared" si="4"/>
        <v>0.9118</v>
      </c>
    </row>
    <row r="196" ht="18" customHeight="1" spans="1:4">
      <c r="A196" s="89" t="s">
        <v>335</v>
      </c>
      <c r="B196" s="175">
        <v>53</v>
      </c>
      <c r="C196" s="61">
        <v>32</v>
      </c>
      <c r="D196" s="176">
        <f t="shared" ref="D196:D264" si="5">+B196/C196</f>
        <v>1.6563</v>
      </c>
    </row>
    <row r="197" ht="18" customHeight="1" spans="1:4">
      <c r="A197" s="89" t="s">
        <v>336</v>
      </c>
      <c r="B197" s="175">
        <v>213</v>
      </c>
      <c r="C197" s="61">
        <v>82</v>
      </c>
      <c r="D197" s="176">
        <f t="shared" si="5"/>
        <v>2.5976</v>
      </c>
    </row>
    <row r="198" ht="18" customHeight="1" spans="1:4">
      <c r="A198" s="89" t="s">
        <v>337</v>
      </c>
      <c r="B198" s="175">
        <v>291</v>
      </c>
      <c r="C198" s="61">
        <v>248</v>
      </c>
      <c r="D198" s="176">
        <f t="shared" si="5"/>
        <v>1.1734</v>
      </c>
    </row>
    <row r="199" ht="18" customHeight="1" spans="1:4">
      <c r="A199" s="89" t="s">
        <v>338</v>
      </c>
      <c r="B199" s="175">
        <v>99</v>
      </c>
      <c r="C199" s="61">
        <v>100</v>
      </c>
      <c r="D199" s="176">
        <f t="shared" si="5"/>
        <v>0.99</v>
      </c>
    </row>
    <row r="200" ht="18" customHeight="1" spans="1:4">
      <c r="A200" s="89" t="s">
        <v>339</v>
      </c>
      <c r="B200" s="175">
        <v>48</v>
      </c>
      <c r="C200" s="61">
        <v>0</v>
      </c>
      <c r="D200" s="176"/>
    </row>
    <row r="201" ht="18" customHeight="1" spans="1:4">
      <c r="A201" s="89" t="s">
        <v>340</v>
      </c>
      <c r="B201" s="175">
        <v>144</v>
      </c>
      <c r="C201" s="61">
        <v>148</v>
      </c>
      <c r="D201" s="176">
        <f t="shared" si="5"/>
        <v>0.973</v>
      </c>
    </row>
    <row r="202" ht="18" customHeight="1" spans="1:4">
      <c r="A202" s="89" t="s">
        <v>341</v>
      </c>
      <c r="B202" s="175">
        <v>16967</v>
      </c>
      <c r="C202" s="61">
        <v>8336</v>
      </c>
      <c r="D202" s="176">
        <f t="shared" si="5"/>
        <v>2.0354</v>
      </c>
    </row>
    <row r="203" ht="18" customHeight="1" spans="1:4">
      <c r="A203" s="89" t="s">
        <v>342</v>
      </c>
      <c r="B203" s="175">
        <v>4868</v>
      </c>
      <c r="C203" s="61">
        <v>4046</v>
      </c>
      <c r="D203" s="176">
        <f t="shared" si="5"/>
        <v>1.2032</v>
      </c>
    </row>
    <row r="204" ht="18" customHeight="1" spans="1:4">
      <c r="A204" s="89" t="s">
        <v>343</v>
      </c>
      <c r="B204" s="175">
        <v>10059</v>
      </c>
      <c r="C204" s="61">
        <v>4249</v>
      </c>
      <c r="D204" s="176">
        <f t="shared" si="5"/>
        <v>2.3674</v>
      </c>
    </row>
    <row r="205" ht="18" customHeight="1" spans="1:4">
      <c r="A205" s="89" t="s">
        <v>344</v>
      </c>
      <c r="B205" s="175">
        <v>2</v>
      </c>
      <c r="C205" s="61">
        <v>2</v>
      </c>
      <c r="D205" s="176">
        <f t="shared" si="5"/>
        <v>1</v>
      </c>
    </row>
    <row r="206" ht="18" customHeight="1" spans="1:4">
      <c r="A206" s="89" t="s">
        <v>345</v>
      </c>
      <c r="B206" s="175">
        <v>1998</v>
      </c>
      <c r="C206" s="61">
        <v>0</v>
      </c>
      <c r="D206" s="176"/>
    </row>
    <row r="207" ht="18" customHeight="1" spans="1:4">
      <c r="A207" s="89" t="s">
        <v>346</v>
      </c>
      <c r="B207" s="175">
        <v>40</v>
      </c>
      <c r="C207" s="61">
        <v>39</v>
      </c>
      <c r="D207" s="176">
        <f t="shared" si="5"/>
        <v>1.0256</v>
      </c>
    </row>
    <row r="208" ht="18" customHeight="1" spans="1:4">
      <c r="A208" s="89" t="s">
        <v>347</v>
      </c>
      <c r="B208" s="175">
        <v>43</v>
      </c>
      <c r="C208" s="61">
        <v>44</v>
      </c>
      <c r="D208" s="176">
        <f t="shared" si="5"/>
        <v>0.9773</v>
      </c>
    </row>
    <row r="209" ht="18" customHeight="1" spans="1:4">
      <c r="A209" s="89" t="s">
        <v>348</v>
      </c>
      <c r="B209" s="175">
        <v>43</v>
      </c>
      <c r="C209" s="61">
        <v>44</v>
      </c>
      <c r="D209" s="176">
        <f t="shared" si="5"/>
        <v>0.9773</v>
      </c>
    </row>
    <row r="210" ht="18" customHeight="1" spans="1:4">
      <c r="A210" s="89" t="s">
        <v>349</v>
      </c>
      <c r="B210" s="175">
        <v>10</v>
      </c>
      <c r="C210" s="61">
        <v>10</v>
      </c>
      <c r="D210" s="176">
        <f t="shared" si="5"/>
        <v>1</v>
      </c>
    </row>
    <row r="211" ht="18" customHeight="1" spans="1:4">
      <c r="A211" s="89" t="s">
        <v>350</v>
      </c>
      <c r="B211" s="175">
        <v>10</v>
      </c>
      <c r="C211" s="61">
        <v>10</v>
      </c>
      <c r="D211" s="176">
        <f t="shared" si="5"/>
        <v>1</v>
      </c>
    </row>
    <row r="212" ht="18" customHeight="1" spans="1:4">
      <c r="A212" s="89" t="s">
        <v>351</v>
      </c>
      <c r="B212" s="175">
        <v>1572</v>
      </c>
      <c r="C212" s="61">
        <v>1330</v>
      </c>
      <c r="D212" s="176">
        <f t="shared" si="5"/>
        <v>1.182</v>
      </c>
    </row>
    <row r="213" ht="18" customHeight="1" spans="1:4">
      <c r="A213" s="89" t="s">
        <v>352</v>
      </c>
      <c r="B213" s="175">
        <v>600</v>
      </c>
      <c r="C213" s="61">
        <v>600</v>
      </c>
      <c r="D213" s="176">
        <f t="shared" si="5"/>
        <v>1</v>
      </c>
    </row>
    <row r="214" ht="18" customHeight="1" spans="1:4">
      <c r="A214" s="89" t="s">
        <v>353</v>
      </c>
      <c r="B214" s="175">
        <v>85</v>
      </c>
      <c r="C214" s="61">
        <v>75</v>
      </c>
      <c r="D214" s="176">
        <f t="shared" si="5"/>
        <v>1.1333</v>
      </c>
    </row>
    <row r="215" ht="18" customHeight="1" spans="1:4">
      <c r="A215" s="89" t="s">
        <v>354</v>
      </c>
      <c r="B215" s="175">
        <v>886</v>
      </c>
      <c r="C215" s="61">
        <v>655</v>
      </c>
      <c r="D215" s="176">
        <f t="shared" si="5"/>
        <v>1.3527</v>
      </c>
    </row>
    <row r="216" ht="18" customHeight="1" spans="1:4">
      <c r="A216" s="89" t="s">
        <v>355</v>
      </c>
      <c r="B216" s="175">
        <v>381</v>
      </c>
      <c r="C216" s="61">
        <v>312</v>
      </c>
      <c r="D216" s="176">
        <f t="shared" si="5"/>
        <v>1.2212</v>
      </c>
    </row>
    <row r="217" ht="18" customHeight="1" spans="1:4">
      <c r="A217" s="89" t="s">
        <v>356</v>
      </c>
      <c r="B217" s="175">
        <v>356</v>
      </c>
      <c r="C217" s="61">
        <v>312</v>
      </c>
      <c r="D217" s="176">
        <f t="shared" si="5"/>
        <v>1.141</v>
      </c>
    </row>
    <row r="218" ht="18" customHeight="1" spans="1:4">
      <c r="A218" s="89" t="s">
        <v>185</v>
      </c>
      <c r="B218" s="175">
        <v>25</v>
      </c>
      <c r="C218" s="61">
        <v>0</v>
      </c>
      <c r="D218" s="176"/>
    </row>
    <row r="219" ht="18" customHeight="1" spans="1:4">
      <c r="A219" s="89" t="s">
        <v>357</v>
      </c>
      <c r="B219" s="175">
        <v>455</v>
      </c>
      <c r="C219" s="61">
        <v>530</v>
      </c>
      <c r="D219" s="176">
        <f t="shared" si="5"/>
        <v>0.8585</v>
      </c>
    </row>
    <row r="220" ht="18" customHeight="1" spans="1:4">
      <c r="A220" s="89" t="s">
        <v>358</v>
      </c>
      <c r="B220" s="175">
        <v>4</v>
      </c>
      <c r="C220" s="61">
        <v>2</v>
      </c>
      <c r="D220" s="176">
        <f t="shared" si="5"/>
        <v>2</v>
      </c>
    </row>
    <row r="221" ht="18" customHeight="1" spans="1:4">
      <c r="A221" s="89" t="s">
        <v>359</v>
      </c>
      <c r="B221" s="175">
        <v>408</v>
      </c>
      <c r="C221" s="61">
        <v>485</v>
      </c>
      <c r="D221" s="176">
        <f t="shared" si="5"/>
        <v>0.8412</v>
      </c>
    </row>
    <row r="222" ht="18" customHeight="1" spans="1:4">
      <c r="A222" s="89" t="s">
        <v>360</v>
      </c>
      <c r="B222" s="175">
        <v>43</v>
      </c>
      <c r="C222" s="61">
        <v>42</v>
      </c>
      <c r="D222" s="176">
        <f t="shared" si="5"/>
        <v>1.0238</v>
      </c>
    </row>
    <row r="223" ht="18" customHeight="1" spans="1:4">
      <c r="A223" s="89" t="s">
        <v>361</v>
      </c>
      <c r="B223" s="175">
        <v>977</v>
      </c>
      <c r="C223" s="61">
        <v>718</v>
      </c>
      <c r="D223" s="176">
        <f t="shared" si="5"/>
        <v>1.3607</v>
      </c>
    </row>
    <row r="224" ht="18" customHeight="1" spans="1:4">
      <c r="A224" s="89" t="s">
        <v>362</v>
      </c>
      <c r="B224" s="175">
        <v>100</v>
      </c>
      <c r="C224" s="61">
        <v>111</v>
      </c>
      <c r="D224" s="176">
        <f t="shared" si="5"/>
        <v>0.9009</v>
      </c>
    </row>
    <row r="225" ht="18" customHeight="1" spans="1:4">
      <c r="A225" s="89" t="s">
        <v>363</v>
      </c>
      <c r="B225" s="175">
        <v>27</v>
      </c>
      <c r="C225" s="61">
        <v>72</v>
      </c>
      <c r="D225" s="176">
        <f t="shared" si="5"/>
        <v>0.375</v>
      </c>
    </row>
    <row r="226" ht="18" customHeight="1" spans="1:4">
      <c r="A226" s="89" t="s">
        <v>364</v>
      </c>
      <c r="B226" s="175">
        <v>102</v>
      </c>
      <c r="C226" s="61">
        <v>79</v>
      </c>
      <c r="D226" s="176">
        <f t="shared" si="5"/>
        <v>1.2911</v>
      </c>
    </row>
    <row r="227" ht="18" customHeight="1" spans="1:4">
      <c r="A227" s="89" t="s">
        <v>365</v>
      </c>
      <c r="B227" s="175">
        <v>417</v>
      </c>
      <c r="C227" s="61">
        <v>0</v>
      </c>
      <c r="D227" s="176"/>
    </row>
    <row r="228" ht="18" customHeight="1" spans="1:4">
      <c r="A228" s="89" t="s">
        <v>366</v>
      </c>
      <c r="B228" s="175">
        <v>331</v>
      </c>
      <c r="C228" s="61">
        <v>456</v>
      </c>
      <c r="D228" s="176">
        <f t="shared" si="5"/>
        <v>0.7259</v>
      </c>
    </row>
    <row r="229" ht="18" customHeight="1" spans="1:4">
      <c r="A229" s="89" t="s">
        <v>367</v>
      </c>
      <c r="B229" s="175">
        <v>0</v>
      </c>
      <c r="C229" s="61">
        <v>30</v>
      </c>
      <c r="D229" s="176">
        <f t="shared" si="5"/>
        <v>0</v>
      </c>
    </row>
    <row r="230" ht="18" customHeight="1" spans="1:4">
      <c r="A230" s="89" t="s">
        <v>368</v>
      </c>
      <c r="B230" s="175">
        <v>0</v>
      </c>
      <c r="C230" s="61">
        <v>30</v>
      </c>
      <c r="D230" s="176">
        <f t="shared" si="5"/>
        <v>0</v>
      </c>
    </row>
    <row r="231" ht="18" customHeight="1" spans="1:4">
      <c r="A231" s="89" t="s">
        <v>369</v>
      </c>
      <c r="B231" s="175">
        <v>48</v>
      </c>
      <c r="C231" s="61">
        <v>36</v>
      </c>
      <c r="D231" s="176">
        <f t="shared" si="5"/>
        <v>1.3333</v>
      </c>
    </row>
    <row r="232" ht="18" customHeight="1" spans="1:4">
      <c r="A232" s="89" t="s">
        <v>370</v>
      </c>
      <c r="B232" s="175">
        <v>48</v>
      </c>
      <c r="C232" s="61">
        <v>36</v>
      </c>
      <c r="D232" s="176">
        <f t="shared" si="5"/>
        <v>1.3333</v>
      </c>
    </row>
    <row r="233" ht="18" customHeight="1" spans="1:4">
      <c r="A233" s="89" t="s">
        <v>371</v>
      </c>
      <c r="B233" s="175">
        <v>2445</v>
      </c>
      <c r="C233" s="61">
        <v>1210</v>
      </c>
      <c r="D233" s="176">
        <f t="shared" si="5"/>
        <v>2.0207</v>
      </c>
    </row>
    <row r="234" ht="18" customHeight="1" spans="1:4">
      <c r="A234" s="89" t="s">
        <v>372</v>
      </c>
      <c r="B234" s="175">
        <v>331</v>
      </c>
      <c r="C234" s="61">
        <v>358</v>
      </c>
      <c r="D234" s="176">
        <f t="shared" si="5"/>
        <v>0.9246</v>
      </c>
    </row>
    <row r="235" ht="18" customHeight="1" spans="1:4">
      <c r="A235" s="89" t="s">
        <v>373</v>
      </c>
      <c r="B235" s="175">
        <v>2114</v>
      </c>
      <c r="C235" s="61">
        <v>852</v>
      </c>
      <c r="D235" s="176">
        <f t="shared" si="5"/>
        <v>2.4812</v>
      </c>
    </row>
    <row r="236" ht="18" customHeight="1" spans="1:4">
      <c r="A236" s="89" t="s">
        <v>374</v>
      </c>
      <c r="B236" s="175">
        <v>251</v>
      </c>
      <c r="C236" s="61">
        <v>223</v>
      </c>
      <c r="D236" s="176">
        <f t="shared" si="5"/>
        <v>1.1256</v>
      </c>
    </row>
    <row r="237" ht="18" customHeight="1" spans="1:4">
      <c r="A237" s="89" t="s">
        <v>375</v>
      </c>
      <c r="B237" s="175">
        <v>251</v>
      </c>
      <c r="C237" s="61">
        <v>223</v>
      </c>
      <c r="D237" s="176">
        <f t="shared" si="5"/>
        <v>1.1256</v>
      </c>
    </row>
    <row r="238" ht="18" customHeight="1" spans="1:4">
      <c r="A238" s="89" t="s">
        <v>376</v>
      </c>
      <c r="B238" s="175">
        <v>1833</v>
      </c>
      <c r="C238" s="61">
        <v>1265</v>
      </c>
      <c r="D238" s="176">
        <f t="shared" si="5"/>
        <v>1.449</v>
      </c>
    </row>
    <row r="239" ht="18" customHeight="1" spans="1:4">
      <c r="A239" s="89" t="s">
        <v>377</v>
      </c>
      <c r="B239" s="175">
        <v>8</v>
      </c>
      <c r="C239" s="61">
        <v>0</v>
      </c>
      <c r="D239" s="176"/>
    </row>
    <row r="240" ht="18" customHeight="1" spans="1:4">
      <c r="A240" s="89" t="s">
        <v>378</v>
      </c>
      <c r="B240" s="175">
        <v>1825</v>
      </c>
      <c r="C240" s="61">
        <v>1265</v>
      </c>
      <c r="D240" s="176">
        <f t="shared" si="5"/>
        <v>1.4427</v>
      </c>
    </row>
    <row r="241" ht="18" customHeight="1" spans="1:4">
      <c r="A241" s="89" t="s">
        <v>379</v>
      </c>
      <c r="B241" s="175">
        <v>114</v>
      </c>
      <c r="C241" s="61">
        <v>100</v>
      </c>
      <c r="D241" s="176">
        <f t="shared" si="5"/>
        <v>1.14</v>
      </c>
    </row>
    <row r="242" ht="18" customHeight="1" spans="1:4">
      <c r="A242" s="89" t="s">
        <v>380</v>
      </c>
      <c r="B242" s="175">
        <v>114</v>
      </c>
      <c r="C242" s="61">
        <v>100</v>
      </c>
      <c r="D242" s="176">
        <f t="shared" si="5"/>
        <v>1.14</v>
      </c>
    </row>
    <row r="243" ht="18" customHeight="1" spans="1:4">
      <c r="A243" s="89" t="s">
        <v>381</v>
      </c>
      <c r="B243" s="175">
        <v>9078</v>
      </c>
      <c r="C243" s="61">
        <v>7363</v>
      </c>
      <c r="D243" s="176">
        <f t="shared" si="5"/>
        <v>1.2329</v>
      </c>
    </row>
    <row r="244" ht="18" customHeight="1" spans="1:4">
      <c r="A244" s="89" t="s">
        <v>382</v>
      </c>
      <c r="B244" s="175">
        <v>9078</v>
      </c>
      <c r="C244" s="61">
        <v>7363</v>
      </c>
      <c r="D244" s="176">
        <f t="shared" si="5"/>
        <v>1.2329</v>
      </c>
    </row>
    <row r="245" ht="18" customHeight="1" spans="1:4">
      <c r="A245" s="89" t="s">
        <v>383</v>
      </c>
      <c r="B245" s="175">
        <v>91</v>
      </c>
      <c r="C245" s="61">
        <v>94</v>
      </c>
      <c r="D245" s="176">
        <f t="shared" si="5"/>
        <v>0.9681</v>
      </c>
    </row>
    <row r="246" ht="18" customHeight="1" spans="1:4">
      <c r="A246" s="89" t="s">
        <v>384</v>
      </c>
      <c r="B246" s="175">
        <v>91</v>
      </c>
      <c r="C246" s="61">
        <v>94</v>
      </c>
      <c r="D246" s="176">
        <f t="shared" si="5"/>
        <v>0.9681</v>
      </c>
    </row>
    <row r="247" ht="18" customHeight="1" spans="1:4">
      <c r="A247" s="89" t="s">
        <v>385</v>
      </c>
      <c r="B247" s="175">
        <v>1931</v>
      </c>
      <c r="C247" s="61">
        <v>1307</v>
      </c>
      <c r="D247" s="176">
        <f t="shared" si="5"/>
        <v>1.4774</v>
      </c>
    </row>
    <row r="248" ht="18" customHeight="1" spans="1:4">
      <c r="A248" s="89" t="s">
        <v>386</v>
      </c>
      <c r="B248" s="175">
        <v>1931</v>
      </c>
      <c r="C248" s="61">
        <v>1307</v>
      </c>
      <c r="D248" s="176">
        <f t="shared" si="5"/>
        <v>1.4774</v>
      </c>
    </row>
    <row r="249" ht="18" customHeight="1" spans="1:4">
      <c r="A249" s="89" t="s">
        <v>387</v>
      </c>
      <c r="B249" s="175">
        <v>12900</v>
      </c>
      <c r="C249" s="61">
        <v>12768</v>
      </c>
      <c r="D249" s="176">
        <f t="shared" si="5"/>
        <v>1.0103</v>
      </c>
    </row>
    <row r="250" ht="18" customHeight="1" spans="1:4">
      <c r="A250" s="89" t="s">
        <v>388</v>
      </c>
      <c r="B250" s="175">
        <v>209</v>
      </c>
      <c r="C250" s="61">
        <v>219</v>
      </c>
      <c r="D250" s="176">
        <f t="shared" si="5"/>
        <v>0.9543</v>
      </c>
    </row>
    <row r="251" ht="18" customHeight="1" spans="1:4">
      <c r="A251" s="89" t="s">
        <v>389</v>
      </c>
      <c r="B251" s="175">
        <v>209</v>
      </c>
      <c r="C251" s="61">
        <v>219</v>
      </c>
      <c r="D251" s="176">
        <f t="shared" si="5"/>
        <v>0.9543</v>
      </c>
    </row>
    <row r="252" ht="18" customHeight="1" spans="1:4">
      <c r="A252" s="89" t="s">
        <v>390</v>
      </c>
      <c r="B252" s="175">
        <v>2350</v>
      </c>
      <c r="C252" s="61">
        <v>2382</v>
      </c>
      <c r="D252" s="176">
        <f t="shared" si="5"/>
        <v>0.9866</v>
      </c>
    </row>
    <row r="253" ht="18" customHeight="1" spans="1:4">
      <c r="A253" s="89" t="s">
        <v>391</v>
      </c>
      <c r="B253" s="175">
        <v>1517</v>
      </c>
      <c r="C253" s="61">
        <v>1408</v>
      </c>
      <c r="D253" s="176">
        <f t="shared" si="5"/>
        <v>1.0774</v>
      </c>
    </row>
    <row r="254" ht="18" customHeight="1" spans="1:4">
      <c r="A254" s="89" t="s">
        <v>392</v>
      </c>
      <c r="B254" s="175">
        <v>525</v>
      </c>
      <c r="C254" s="61">
        <v>529</v>
      </c>
      <c r="D254" s="176">
        <f t="shared" si="5"/>
        <v>0.9924</v>
      </c>
    </row>
    <row r="255" ht="18" customHeight="1" spans="1:4">
      <c r="A255" s="89" t="s">
        <v>393</v>
      </c>
      <c r="B255" s="175">
        <v>105</v>
      </c>
      <c r="C255" s="61">
        <v>109</v>
      </c>
      <c r="D255" s="176">
        <f t="shared" si="5"/>
        <v>0.9633</v>
      </c>
    </row>
    <row r="256" ht="18" customHeight="1" spans="1:4">
      <c r="A256" s="89" t="s">
        <v>394</v>
      </c>
      <c r="B256" s="175">
        <v>203</v>
      </c>
      <c r="C256" s="61">
        <v>336</v>
      </c>
      <c r="D256" s="176">
        <f t="shared" si="5"/>
        <v>0.6042</v>
      </c>
    </row>
    <row r="257" ht="18" customHeight="1" spans="1:4">
      <c r="A257" s="89" t="s">
        <v>395</v>
      </c>
      <c r="B257" s="175">
        <v>5411</v>
      </c>
      <c r="C257" s="61">
        <v>4559</v>
      </c>
      <c r="D257" s="176">
        <f t="shared" si="5"/>
        <v>1.1869</v>
      </c>
    </row>
    <row r="258" ht="18" customHeight="1" spans="1:4">
      <c r="A258" s="89" t="s">
        <v>396</v>
      </c>
      <c r="B258" s="175">
        <v>220</v>
      </c>
      <c r="C258" s="61">
        <v>225</v>
      </c>
      <c r="D258" s="176">
        <f t="shared" si="5"/>
        <v>0.9778</v>
      </c>
    </row>
    <row r="259" ht="18" customHeight="1" spans="1:4">
      <c r="A259" s="89" t="s">
        <v>397</v>
      </c>
      <c r="B259" s="175">
        <v>3955</v>
      </c>
      <c r="C259" s="61">
        <v>3406</v>
      </c>
      <c r="D259" s="176">
        <f t="shared" si="5"/>
        <v>1.1612</v>
      </c>
    </row>
    <row r="260" ht="18" customHeight="1" spans="1:4">
      <c r="A260" s="89" t="s">
        <v>398</v>
      </c>
      <c r="B260" s="175">
        <v>1236</v>
      </c>
      <c r="C260" s="61">
        <v>928</v>
      </c>
      <c r="D260" s="176">
        <f t="shared" si="5"/>
        <v>1.3319</v>
      </c>
    </row>
    <row r="261" ht="18" customHeight="1" spans="1:4">
      <c r="A261" s="89" t="s">
        <v>399</v>
      </c>
      <c r="B261" s="175">
        <v>1211</v>
      </c>
      <c r="C261" s="61">
        <v>2049</v>
      </c>
      <c r="D261" s="176">
        <f t="shared" si="5"/>
        <v>0.591</v>
      </c>
    </row>
    <row r="262" ht="18" customHeight="1" spans="1:4">
      <c r="A262" s="89" t="s">
        <v>400</v>
      </c>
      <c r="B262" s="175">
        <v>285</v>
      </c>
      <c r="C262" s="61">
        <v>282</v>
      </c>
      <c r="D262" s="176">
        <f t="shared" si="5"/>
        <v>1.0106</v>
      </c>
    </row>
    <row r="263" ht="18" customHeight="1" spans="1:4">
      <c r="A263" s="89" t="s">
        <v>401</v>
      </c>
      <c r="B263" s="175">
        <v>140</v>
      </c>
      <c r="C263" s="61">
        <v>146</v>
      </c>
      <c r="D263" s="176">
        <f t="shared" si="5"/>
        <v>0.9589</v>
      </c>
    </row>
    <row r="264" ht="18" customHeight="1" spans="1:4">
      <c r="A264" s="89" t="s">
        <v>402</v>
      </c>
      <c r="B264" s="175">
        <v>378</v>
      </c>
      <c r="C264" s="61">
        <v>385</v>
      </c>
      <c r="D264" s="176">
        <f t="shared" si="5"/>
        <v>0.9818</v>
      </c>
    </row>
    <row r="265" ht="18" customHeight="1" spans="1:4">
      <c r="A265" s="89" t="s">
        <v>403</v>
      </c>
      <c r="B265" s="175">
        <v>275</v>
      </c>
      <c r="C265" s="61">
        <v>1219</v>
      </c>
      <c r="D265" s="176">
        <f t="shared" ref="D265:D285" si="6">+B265/C265</f>
        <v>0.2256</v>
      </c>
    </row>
    <row r="266" ht="18" customHeight="1" spans="1:4">
      <c r="A266" s="89" t="s">
        <v>404</v>
      </c>
      <c r="B266" s="175">
        <v>70</v>
      </c>
      <c r="C266" s="61">
        <v>6</v>
      </c>
      <c r="D266" s="176">
        <f t="shared" si="6"/>
        <v>11.6667</v>
      </c>
    </row>
    <row r="267" ht="18" customHeight="1" spans="1:4">
      <c r="A267" s="89" t="s">
        <v>405</v>
      </c>
      <c r="B267" s="175">
        <v>63</v>
      </c>
      <c r="C267" s="61">
        <v>12</v>
      </c>
      <c r="D267" s="176">
        <f t="shared" si="6"/>
        <v>5.25</v>
      </c>
    </row>
    <row r="268" ht="18" customHeight="1" spans="1:4">
      <c r="A268" s="89" t="s">
        <v>406</v>
      </c>
      <c r="B268" s="175">
        <v>0</v>
      </c>
      <c r="C268" s="61">
        <v>27</v>
      </c>
      <c r="D268" s="176">
        <f t="shared" si="6"/>
        <v>0</v>
      </c>
    </row>
    <row r="269" ht="18" customHeight="1" spans="1:4">
      <c r="A269" s="89" t="s">
        <v>407</v>
      </c>
      <c r="B269" s="175">
        <v>0</v>
      </c>
      <c r="C269" s="61">
        <v>16</v>
      </c>
      <c r="D269" s="176">
        <f t="shared" si="6"/>
        <v>0</v>
      </c>
    </row>
    <row r="270" ht="18" customHeight="1" spans="1:4">
      <c r="A270" s="89" t="s">
        <v>408</v>
      </c>
      <c r="B270" s="175">
        <v>0</v>
      </c>
      <c r="C270" s="61">
        <v>11</v>
      </c>
      <c r="D270" s="176">
        <f t="shared" si="6"/>
        <v>0</v>
      </c>
    </row>
    <row r="271" ht="18" customHeight="1" spans="1:4">
      <c r="A271" s="89" t="s">
        <v>409</v>
      </c>
      <c r="B271" s="175">
        <v>2103</v>
      </c>
      <c r="C271" s="61">
        <v>1861</v>
      </c>
      <c r="D271" s="176">
        <f t="shared" si="6"/>
        <v>1.13</v>
      </c>
    </row>
    <row r="272" ht="18" customHeight="1" spans="1:4">
      <c r="A272" s="89" t="s">
        <v>410</v>
      </c>
      <c r="B272" s="175">
        <v>676</v>
      </c>
      <c r="C272" s="61">
        <v>669</v>
      </c>
      <c r="D272" s="176">
        <f t="shared" si="6"/>
        <v>1.0105</v>
      </c>
    </row>
    <row r="273" ht="18" customHeight="1" spans="1:4">
      <c r="A273" s="89" t="s">
        <v>411</v>
      </c>
      <c r="B273" s="175">
        <v>1326</v>
      </c>
      <c r="C273" s="61">
        <v>1095</v>
      </c>
      <c r="D273" s="176">
        <f t="shared" si="6"/>
        <v>1.211</v>
      </c>
    </row>
    <row r="274" ht="18" customHeight="1" spans="1:4">
      <c r="A274" s="89" t="s">
        <v>412</v>
      </c>
      <c r="B274" s="175">
        <v>101</v>
      </c>
      <c r="C274" s="61">
        <v>97</v>
      </c>
      <c r="D274" s="176">
        <f t="shared" si="6"/>
        <v>1.0412</v>
      </c>
    </row>
    <row r="275" ht="18" customHeight="1" spans="1:4">
      <c r="A275" s="89" t="s">
        <v>413</v>
      </c>
      <c r="B275" s="175">
        <v>0</v>
      </c>
      <c r="C275" s="61">
        <v>12</v>
      </c>
      <c r="D275" s="176">
        <f t="shared" si="6"/>
        <v>0</v>
      </c>
    </row>
    <row r="276" ht="18" customHeight="1" spans="1:4">
      <c r="A276" s="89" t="s">
        <v>414</v>
      </c>
      <c r="B276" s="175">
        <v>0</v>
      </c>
      <c r="C276" s="61">
        <v>12</v>
      </c>
      <c r="D276" s="176">
        <f t="shared" si="6"/>
        <v>0</v>
      </c>
    </row>
    <row r="277" ht="18" customHeight="1" spans="1:4">
      <c r="A277" s="89" t="s">
        <v>415</v>
      </c>
      <c r="B277" s="175">
        <v>1345</v>
      </c>
      <c r="C277" s="61">
        <v>1427</v>
      </c>
      <c r="D277" s="176">
        <f t="shared" si="6"/>
        <v>0.9425</v>
      </c>
    </row>
    <row r="278" ht="18" customHeight="1" spans="1:4">
      <c r="A278" s="89" t="s">
        <v>416</v>
      </c>
      <c r="B278" s="175">
        <v>320</v>
      </c>
      <c r="C278" s="61">
        <v>320</v>
      </c>
      <c r="D278" s="176">
        <f t="shared" si="6"/>
        <v>1</v>
      </c>
    </row>
    <row r="279" ht="18" customHeight="1" spans="1:4">
      <c r="A279" s="89" t="s">
        <v>417</v>
      </c>
      <c r="B279" s="175">
        <v>535</v>
      </c>
      <c r="C279" s="61">
        <v>500</v>
      </c>
      <c r="D279" s="176">
        <f t="shared" si="6"/>
        <v>1.07</v>
      </c>
    </row>
    <row r="280" ht="18" customHeight="1" spans="1:4">
      <c r="A280" s="89" t="s">
        <v>418</v>
      </c>
      <c r="B280" s="175">
        <v>488</v>
      </c>
      <c r="C280" s="61">
        <v>605</v>
      </c>
      <c r="D280" s="176">
        <f t="shared" si="6"/>
        <v>0.8066</v>
      </c>
    </row>
    <row r="281" ht="18" customHeight="1" spans="1:4">
      <c r="A281" s="89" t="s">
        <v>419</v>
      </c>
      <c r="B281" s="175">
        <v>2</v>
      </c>
      <c r="C281" s="61">
        <v>2</v>
      </c>
      <c r="D281" s="176">
        <f t="shared" si="6"/>
        <v>1</v>
      </c>
    </row>
    <row r="282" ht="18" customHeight="1" spans="1:4">
      <c r="A282" s="89" t="s">
        <v>420</v>
      </c>
      <c r="B282" s="175">
        <v>20</v>
      </c>
      <c r="C282" s="61">
        <v>40</v>
      </c>
      <c r="D282" s="176">
        <f t="shared" si="6"/>
        <v>0.5</v>
      </c>
    </row>
    <row r="283" ht="18" customHeight="1" spans="1:4">
      <c r="A283" s="89" t="s">
        <v>421</v>
      </c>
      <c r="B283" s="175">
        <v>20</v>
      </c>
      <c r="C283" s="61">
        <v>40</v>
      </c>
      <c r="D283" s="176">
        <f t="shared" si="6"/>
        <v>0.5</v>
      </c>
    </row>
    <row r="284" ht="18" customHeight="1" spans="1:4">
      <c r="A284" s="89" t="s">
        <v>422</v>
      </c>
      <c r="B284" s="175">
        <v>54</v>
      </c>
      <c r="C284" s="61">
        <v>41</v>
      </c>
      <c r="D284" s="176">
        <f t="shared" si="6"/>
        <v>1.3171</v>
      </c>
    </row>
    <row r="285" ht="18" customHeight="1" spans="1:4">
      <c r="A285" s="89" t="s">
        <v>423</v>
      </c>
      <c r="B285" s="175">
        <v>52</v>
      </c>
      <c r="C285" s="61">
        <v>41</v>
      </c>
      <c r="D285" s="176">
        <f t="shared" si="6"/>
        <v>1.2683</v>
      </c>
    </row>
    <row r="286" ht="18" customHeight="1" spans="1:4">
      <c r="A286" s="89" t="s">
        <v>424</v>
      </c>
      <c r="B286" s="175">
        <v>2</v>
      </c>
      <c r="C286" s="61">
        <v>0</v>
      </c>
      <c r="D286" s="176"/>
    </row>
    <row r="287" ht="18" customHeight="1" spans="1:4">
      <c r="A287" s="89" t="s">
        <v>425</v>
      </c>
      <c r="B287" s="175">
        <v>198</v>
      </c>
      <c r="C287" s="61">
        <v>151</v>
      </c>
      <c r="D287" s="176">
        <f t="shared" ref="D287:D291" si="7">+B287/C287</f>
        <v>1.3113</v>
      </c>
    </row>
    <row r="288" ht="18" customHeight="1" spans="1:4">
      <c r="A288" s="89" t="s">
        <v>426</v>
      </c>
      <c r="B288" s="175">
        <v>198</v>
      </c>
      <c r="C288" s="61">
        <v>151</v>
      </c>
      <c r="D288" s="176">
        <f t="shared" si="7"/>
        <v>1.3113</v>
      </c>
    </row>
    <row r="289" ht="18" customHeight="1" spans="1:4">
      <c r="A289" s="89" t="s">
        <v>427</v>
      </c>
      <c r="B289" s="175">
        <v>2911</v>
      </c>
      <c r="C289" s="61">
        <v>3100</v>
      </c>
      <c r="D289" s="176">
        <f t="shared" si="7"/>
        <v>0.939</v>
      </c>
    </row>
    <row r="290" ht="18" customHeight="1" spans="1:4">
      <c r="A290" s="89" t="s">
        <v>428</v>
      </c>
      <c r="B290" s="175">
        <v>109</v>
      </c>
      <c r="C290" s="61">
        <v>72</v>
      </c>
      <c r="D290" s="176">
        <f t="shared" si="7"/>
        <v>1.5139</v>
      </c>
    </row>
    <row r="291" ht="18" customHeight="1" spans="1:4">
      <c r="A291" s="89" t="s">
        <v>429</v>
      </c>
      <c r="B291" s="175">
        <v>79</v>
      </c>
      <c r="C291" s="61">
        <v>72</v>
      </c>
      <c r="D291" s="176">
        <f t="shared" si="7"/>
        <v>1.0972</v>
      </c>
    </row>
    <row r="292" ht="18" customHeight="1" spans="1:4">
      <c r="A292" s="89" t="s">
        <v>430</v>
      </c>
      <c r="B292" s="175">
        <v>30</v>
      </c>
      <c r="C292" s="61">
        <v>0</v>
      </c>
      <c r="D292" s="176"/>
    </row>
    <row r="293" ht="18" customHeight="1" spans="1:4">
      <c r="A293" s="89" t="s">
        <v>431</v>
      </c>
      <c r="B293" s="175">
        <v>2350</v>
      </c>
      <c r="C293" s="61">
        <v>2310</v>
      </c>
      <c r="D293" s="176">
        <f>+B293/C293</f>
        <v>1.0173</v>
      </c>
    </row>
    <row r="294" ht="18" customHeight="1" spans="1:4">
      <c r="A294" s="89" t="s">
        <v>432</v>
      </c>
      <c r="B294" s="175">
        <v>2350</v>
      </c>
      <c r="C294" s="61">
        <v>2310</v>
      </c>
      <c r="D294" s="176">
        <f>+B294/C294</f>
        <v>1.0173</v>
      </c>
    </row>
    <row r="295" ht="18" customHeight="1" spans="1:4">
      <c r="A295" s="89" t="s">
        <v>433</v>
      </c>
      <c r="B295" s="175">
        <v>0</v>
      </c>
      <c r="C295" s="61">
        <v>300</v>
      </c>
      <c r="D295" s="176">
        <f t="shared" ref="D295:D318" si="8">+B295/C295</f>
        <v>0</v>
      </c>
    </row>
    <row r="296" ht="18" customHeight="1" spans="1:4">
      <c r="A296" s="89" t="s">
        <v>434</v>
      </c>
      <c r="B296" s="175">
        <v>0</v>
      </c>
      <c r="C296" s="61">
        <v>300</v>
      </c>
      <c r="D296" s="176">
        <f t="shared" si="8"/>
        <v>0</v>
      </c>
    </row>
    <row r="297" ht="18" customHeight="1" spans="1:4">
      <c r="A297" s="89" t="s">
        <v>435</v>
      </c>
      <c r="B297" s="175">
        <v>452</v>
      </c>
      <c r="C297" s="61">
        <v>418</v>
      </c>
      <c r="D297" s="176">
        <f t="shared" si="8"/>
        <v>1.0813</v>
      </c>
    </row>
    <row r="298" ht="18" customHeight="1" spans="1:4">
      <c r="A298" s="89" t="s">
        <v>436</v>
      </c>
      <c r="B298" s="175">
        <v>452</v>
      </c>
      <c r="C298" s="61">
        <v>418</v>
      </c>
      <c r="D298" s="176">
        <f t="shared" si="8"/>
        <v>1.0813</v>
      </c>
    </row>
    <row r="299" ht="18" customHeight="1" spans="1:4">
      <c r="A299" s="89" t="s">
        <v>437</v>
      </c>
      <c r="B299" s="175">
        <v>3838</v>
      </c>
      <c r="C299" s="61">
        <v>6666</v>
      </c>
      <c r="D299" s="176">
        <f t="shared" si="8"/>
        <v>0.5758</v>
      </c>
    </row>
    <row r="300" ht="18" customHeight="1" spans="1:4">
      <c r="A300" s="89" t="s">
        <v>438</v>
      </c>
      <c r="B300" s="175">
        <v>1191</v>
      </c>
      <c r="C300" s="61">
        <v>818</v>
      </c>
      <c r="D300" s="176">
        <f t="shared" si="8"/>
        <v>1.456</v>
      </c>
    </row>
    <row r="301" ht="18" customHeight="1" spans="1:4">
      <c r="A301" s="89" t="s">
        <v>439</v>
      </c>
      <c r="B301" s="175">
        <v>179</v>
      </c>
      <c r="C301" s="61">
        <v>202</v>
      </c>
      <c r="D301" s="176">
        <f t="shared" si="8"/>
        <v>0.8861</v>
      </c>
    </row>
    <row r="302" ht="18" customHeight="1" spans="1:4">
      <c r="A302" s="89" t="s">
        <v>440</v>
      </c>
      <c r="B302" s="175">
        <v>0</v>
      </c>
      <c r="C302" s="61">
        <v>20</v>
      </c>
      <c r="D302" s="176">
        <f t="shared" si="8"/>
        <v>0</v>
      </c>
    </row>
    <row r="303" ht="18" customHeight="1" spans="1:4">
      <c r="A303" s="89" t="s">
        <v>441</v>
      </c>
      <c r="B303" s="175">
        <v>360</v>
      </c>
      <c r="C303" s="61">
        <v>368</v>
      </c>
      <c r="D303" s="176">
        <f t="shared" si="8"/>
        <v>0.9783</v>
      </c>
    </row>
    <row r="304" ht="18" customHeight="1" spans="1:4">
      <c r="A304" s="89" t="s">
        <v>442</v>
      </c>
      <c r="B304" s="175">
        <v>13</v>
      </c>
      <c r="C304" s="61">
        <v>0</v>
      </c>
      <c r="D304" s="176"/>
    </row>
    <row r="305" ht="18" customHeight="1" spans="1:4">
      <c r="A305" s="89" t="s">
        <v>443</v>
      </c>
      <c r="B305" s="175">
        <v>120</v>
      </c>
      <c r="C305" s="61">
        <v>136</v>
      </c>
      <c r="D305" s="176">
        <f t="shared" si="8"/>
        <v>0.8824</v>
      </c>
    </row>
    <row r="306" ht="18" customHeight="1" spans="1:4">
      <c r="A306" s="89" t="s">
        <v>444</v>
      </c>
      <c r="B306" s="175">
        <v>520</v>
      </c>
      <c r="C306" s="61">
        <v>92</v>
      </c>
      <c r="D306" s="176">
        <f t="shared" si="8"/>
        <v>5.6522</v>
      </c>
    </row>
    <row r="307" ht="18" customHeight="1" spans="1:4">
      <c r="A307" s="89" t="s">
        <v>445</v>
      </c>
      <c r="B307" s="175">
        <v>880</v>
      </c>
      <c r="C307" s="61">
        <v>0</v>
      </c>
      <c r="D307" s="176"/>
    </row>
    <row r="308" ht="18" customHeight="1" spans="1:4">
      <c r="A308" s="89" t="s">
        <v>446</v>
      </c>
      <c r="B308" s="175">
        <v>880</v>
      </c>
      <c r="C308" s="61">
        <v>0</v>
      </c>
      <c r="D308" s="176"/>
    </row>
    <row r="309" ht="18" customHeight="1" spans="1:4">
      <c r="A309" s="89" t="s">
        <v>447</v>
      </c>
      <c r="B309" s="175">
        <v>1767</v>
      </c>
      <c r="C309" s="61">
        <v>3239</v>
      </c>
      <c r="D309" s="176">
        <f t="shared" si="8"/>
        <v>0.5455</v>
      </c>
    </row>
    <row r="310" ht="18" customHeight="1" spans="1:4">
      <c r="A310" s="89" t="s">
        <v>448</v>
      </c>
      <c r="B310" s="175">
        <v>1767</v>
      </c>
      <c r="C310" s="61">
        <v>3239</v>
      </c>
      <c r="D310" s="176">
        <f t="shared" si="8"/>
        <v>0.5455</v>
      </c>
    </row>
    <row r="311" ht="18" customHeight="1" spans="1:4">
      <c r="A311" s="89" t="s">
        <v>449</v>
      </c>
      <c r="B311" s="175">
        <v>0</v>
      </c>
      <c r="C311" s="61">
        <v>2609</v>
      </c>
      <c r="D311" s="176">
        <f t="shared" si="8"/>
        <v>0</v>
      </c>
    </row>
    <row r="312" ht="18" customHeight="1" spans="1:4">
      <c r="A312" s="89" t="s">
        <v>450</v>
      </c>
      <c r="B312" s="175">
        <v>0</v>
      </c>
      <c r="C312" s="61">
        <v>2609</v>
      </c>
      <c r="D312" s="176">
        <f t="shared" si="8"/>
        <v>0</v>
      </c>
    </row>
    <row r="313" ht="18" customHeight="1" spans="1:4">
      <c r="A313" s="89" t="s">
        <v>451</v>
      </c>
      <c r="B313" s="175">
        <v>27235</v>
      </c>
      <c r="C313" s="61">
        <v>27851</v>
      </c>
      <c r="D313" s="176">
        <f t="shared" si="8"/>
        <v>0.9779</v>
      </c>
    </row>
    <row r="314" ht="18" customHeight="1" spans="1:4">
      <c r="A314" s="89" t="s">
        <v>452</v>
      </c>
      <c r="B314" s="175">
        <v>5930</v>
      </c>
      <c r="C314" s="61">
        <v>6269</v>
      </c>
      <c r="D314" s="176">
        <f t="shared" si="8"/>
        <v>0.9459</v>
      </c>
    </row>
    <row r="315" ht="18" customHeight="1" spans="1:4">
      <c r="A315" s="89" t="s">
        <v>453</v>
      </c>
      <c r="B315" s="175">
        <v>526</v>
      </c>
      <c r="C315" s="61">
        <v>526</v>
      </c>
      <c r="D315" s="176">
        <f t="shared" si="8"/>
        <v>1</v>
      </c>
    </row>
    <row r="316" ht="18" customHeight="1" spans="1:4">
      <c r="A316" s="89" t="s">
        <v>454</v>
      </c>
      <c r="B316" s="175">
        <v>2652</v>
      </c>
      <c r="C316" s="61">
        <v>2604</v>
      </c>
      <c r="D316" s="176">
        <f t="shared" si="8"/>
        <v>1.0184</v>
      </c>
    </row>
    <row r="317" ht="18" customHeight="1" spans="1:4">
      <c r="A317" s="89" t="s">
        <v>455</v>
      </c>
      <c r="B317" s="175">
        <v>19</v>
      </c>
      <c r="C317" s="61">
        <v>0</v>
      </c>
      <c r="D317" s="176"/>
    </row>
    <row r="318" ht="18" customHeight="1" spans="1:4">
      <c r="A318" s="89" t="s">
        <v>456</v>
      </c>
      <c r="B318" s="175">
        <v>84</v>
      </c>
      <c r="C318" s="61">
        <v>63</v>
      </c>
      <c r="D318" s="176">
        <f t="shared" si="8"/>
        <v>1.3333</v>
      </c>
    </row>
    <row r="319" ht="18" customHeight="1" spans="1:4">
      <c r="A319" s="89" t="s">
        <v>457</v>
      </c>
      <c r="B319" s="175">
        <v>13</v>
      </c>
      <c r="C319" s="61">
        <v>0</v>
      </c>
      <c r="D319" s="176"/>
    </row>
    <row r="320" ht="18" customHeight="1" spans="1:4">
      <c r="A320" s="89" t="s">
        <v>458</v>
      </c>
      <c r="B320" s="175">
        <v>2</v>
      </c>
      <c r="C320" s="61">
        <v>0</v>
      </c>
      <c r="D320" s="176"/>
    </row>
    <row r="321" ht="18" customHeight="1" spans="1:4">
      <c r="A321" s="89" t="s">
        <v>459</v>
      </c>
      <c r="B321" s="175">
        <v>2</v>
      </c>
      <c r="C321" s="61">
        <v>0</v>
      </c>
      <c r="D321" s="176"/>
    </row>
    <row r="322" ht="18" customHeight="1" spans="1:4">
      <c r="A322" s="89" t="s">
        <v>460</v>
      </c>
      <c r="B322" s="175">
        <v>12</v>
      </c>
      <c r="C322" s="61">
        <v>10</v>
      </c>
      <c r="D322" s="176">
        <f t="shared" ref="D322:D337" si="9">+B322/C322</f>
        <v>1.2</v>
      </c>
    </row>
    <row r="323" ht="18" customHeight="1" spans="1:4">
      <c r="A323" s="89" t="s">
        <v>461</v>
      </c>
      <c r="B323" s="175">
        <v>1880</v>
      </c>
      <c r="C323" s="61">
        <v>1100</v>
      </c>
      <c r="D323" s="176">
        <f t="shared" si="9"/>
        <v>1.7091</v>
      </c>
    </row>
    <row r="324" ht="18" customHeight="1" spans="1:4">
      <c r="A324" s="89" t="s">
        <v>462</v>
      </c>
      <c r="B324" s="175">
        <v>1</v>
      </c>
      <c r="C324" s="61">
        <v>0</v>
      </c>
      <c r="D324" s="176"/>
    </row>
    <row r="325" ht="18" customHeight="1" spans="1:4">
      <c r="A325" s="89" t="s">
        <v>463</v>
      </c>
      <c r="B325" s="175">
        <v>6</v>
      </c>
      <c r="C325" s="61">
        <v>0</v>
      </c>
      <c r="D325" s="176"/>
    </row>
    <row r="326" ht="18" customHeight="1" spans="1:4">
      <c r="A326" s="89" t="s">
        <v>464</v>
      </c>
      <c r="B326" s="175">
        <v>732</v>
      </c>
      <c r="C326" s="61">
        <v>1967</v>
      </c>
      <c r="D326" s="176">
        <f t="shared" si="9"/>
        <v>0.3721</v>
      </c>
    </row>
    <row r="327" ht="18" customHeight="1" spans="1:4">
      <c r="A327" s="89" t="s">
        <v>465</v>
      </c>
      <c r="B327" s="175">
        <v>8026</v>
      </c>
      <c r="C327" s="61">
        <v>7565</v>
      </c>
      <c r="D327" s="176">
        <f t="shared" si="9"/>
        <v>1.0609</v>
      </c>
    </row>
    <row r="328" ht="18" customHeight="1" spans="1:4">
      <c r="A328" s="89" t="s">
        <v>466</v>
      </c>
      <c r="B328" s="175">
        <v>195</v>
      </c>
      <c r="C328" s="61">
        <v>176</v>
      </c>
      <c r="D328" s="176">
        <f t="shared" si="9"/>
        <v>1.108</v>
      </c>
    </row>
    <row r="329" ht="18" customHeight="1" spans="1:4">
      <c r="A329" s="89" t="s">
        <v>467</v>
      </c>
      <c r="B329" s="175">
        <v>1532</v>
      </c>
      <c r="C329" s="61">
        <v>1409</v>
      </c>
      <c r="D329" s="176">
        <f t="shared" si="9"/>
        <v>1.0873</v>
      </c>
    </row>
    <row r="330" ht="18" customHeight="1" spans="1:4">
      <c r="A330" s="89" t="s">
        <v>468</v>
      </c>
      <c r="B330" s="175">
        <v>2374</v>
      </c>
      <c r="C330" s="61">
        <v>2374</v>
      </c>
      <c r="D330" s="176">
        <f t="shared" si="9"/>
        <v>1</v>
      </c>
    </row>
    <row r="331" ht="18" customHeight="1" spans="1:4">
      <c r="A331" s="89" t="s">
        <v>469</v>
      </c>
      <c r="B331" s="175">
        <v>91</v>
      </c>
      <c r="C331" s="61">
        <v>73</v>
      </c>
      <c r="D331" s="176">
        <f t="shared" si="9"/>
        <v>1.2466</v>
      </c>
    </row>
    <row r="332" ht="18" customHeight="1" spans="1:4">
      <c r="A332" s="89" t="s">
        <v>470</v>
      </c>
      <c r="B332" s="175">
        <v>487</v>
      </c>
      <c r="C332" s="61">
        <v>459</v>
      </c>
      <c r="D332" s="176">
        <f t="shared" si="9"/>
        <v>1.061</v>
      </c>
    </row>
    <row r="333" ht="18" customHeight="1" spans="1:4">
      <c r="A333" s="89" t="s">
        <v>471</v>
      </c>
      <c r="B333" s="175">
        <v>741</v>
      </c>
      <c r="C333" s="61">
        <v>533</v>
      </c>
      <c r="D333" s="176">
        <f t="shared" si="9"/>
        <v>1.3902</v>
      </c>
    </row>
    <row r="334" ht="18" customHeight="1" spans="1:4">
      <c r="A334" s="89" t="s">
        <v>472</v>
      </c>
      <c r="B334" s="175">
        <v>2607</v>
      </c>
      <c r="C334" s="61">
        <v>2544</v>
      </c>
      <c r="D334" s="176">
        <f t="shared" si="9"/>
        <v>1.0248</v>
      </c>
    </row>
    <row r="335" ht="18" customHeight="1" spans="1:4">
      <c r="A335" s="89" t="s">
        <v>473</v>
      </c>
      <c r="B335" s="175">
        <v>3716</v>
      </c>
      <c r="C335" s="61">
        <v>3005</v>
      </c>
      <c r="D335" s="176">
        <f t="shared" si="9"/>
        <v>1.2366</v>
      </c>
    </row>
    <row r="336" ht="18" customHeight="1" spans="1:4">
      <c r="A336" s="89" t="s">
        <v>474</v>
      </c>
      <c r="B336" s="175">
        <v>281</v>
      </c>
      <c r="C336" s="61">
        <v>279</v>
      </c>
      <c r="D336" s="176">
        <f t="shared" si="9"/>
        <v>1.0072</v>
      </c>
    </row>
    <row r="337" ht="18" customHeight="1" spans="1:4">
      <c r="A337" s="89" t="s">
        <v>475</v>
      </c>
      <c r="B337" s="175">
        <v>0</v>
      </c>
      <c r="C337" s="61">
        <v>508</v>
      </c>
      <c r="D337" s="176">
        <f t="shared" si="9"/>
        <v>0</v>
      </c>
    </row>
    <row r="338" ht="18" customHeight="1" spans="1:4">
      <c r="A338" s="89" t="s">
        <v>476</v>
      </c>
      <c r="B338" s="175">
        <v>2</v>
      </c>
      <c r="C338" s="61">
        <v>0</v>
      </c>
      <c r="D338" s="176"/>
    </row>
    <row r="339" ht="18" customHeight="1" spans="1:4">
      <c r="A339" s="89" t="s">
        <v>477</v>
      </c>
      <c r="B339" s="175">
        <v>422</v>
      </c>
      <c r="C339" s="61">
        <v>0</v>
      </c>
      <c r="D339" s="176"/>
    </row>
    <row r="340" ht="18" customHeight="1" spans="1:4">
      <c r="A340" s="89" t="s">
        <v>478</v>
      </c>
      <c r="B340" s="175">
        <v>3011</v>
      </c>
      <c r="C340" s="61">
        <v>2217</v>
      </c>
      <c r="D340" s="176">
        <f>+B340/C340</f>
        <v>1.3581</v>
      </c>
    </row>
    <row r="341" ht="18" customHeight="1" spans="1:4">
      <c r="A341" s="89" t="s">
        <v>479</v>
      </c>
      <c r="B341" s="175">
        <v>4529</v>
      </c>
      <c r="C341" s="61">
        <v>2942</v>
      </c>
      <c r="D341" s="176">
        <f>+B341/C341</f>
        <v>1.5394</v>
      </c>
    </row>
    <row r="342" ht="18" customHeight="1" spans="1:4">
      <c r="A342" s="89" t="s">
        <v>480</v>
      </c>
      <c r="B342" s="175">
        <v>259</v>
      </c>
      <c r="C342" s="61">
        <v>238</v>
      </c>
      <c r="D342" s="176">
        <f t="shared" ref="D342:D363" si="10">+B342/C342</f>
        <v>1.0882</v>
      </c>
    </row>
    <row r="343" ht="18" customHeight="1" spans="1:4">
      <c r="A343" s="89" t="s">
        <v>481</v>
      </c>
      <c r="B343" s="175">
        <v>4270</v>
      </c>
      <c r="C343" s="61">
        <v>2704</v>
      </c>
      <c r="D343" s="176">
        <f t="shared" si="10"/>
        <v>1.5791</v>
      </c>
    </row>
    <row r="344" ht="18" customHeight="1" spans="1:4">
      <c r="A344" s="89" t="s">
        <v>482</v>
      </c>
      <c r="B344" s="175">
        <v>5034</v>
      </c>
      <c r="C344" s="61">
        <v>4770</v>
      </c>
      <c r="D344" s="176">
        <f t="shared" si="10"/>
        <v>1.0553</v>
      </c>
    </row>
    <row r="345" ht="18" customHeight="1" spans="1:4">
      <c r="A345" s="89" t="s">
        <v>483</v>
      </c>
      <c r="B345" s="175">
        <v>480</v>
      </c>
      <c r="C345" s="61">
        <v>704</v>
      </c>
      <c r="D345" s="176">
        <f t="shared" si="10"/>
        <v>0.6818</v>
      </c>
    </row>
    <row r="346" ht="18" customHeight="1" spans="1:4">
      <c r="A346" s="89" t="s">
        <v>484</v>
      </c>
      <c r="B346" s="175">
        <v>4534</v>
      </c>
      <c r="C346" s="61">
        <v>3993</v>
      </c>
      <c r="D346" s="176">
        <f t="shared" si="10"/>
        <v>1.1355</v>
      </c>
    </row>
    <row r="347" ht="18" customHeight="1" spans="1:4">
      <c r="A347" s="89" t="s">
        <v>485</v>
      </c>
      <c r="B347" s="175">
        <v>0</v>
      </c>
      <c r="C347" s="61">
        <v>53</v>
      </c>
      <c r="D347" s="176">
        <f t="shared" si="10"/>
        <v>0</v>
      </c>
    </row>
    <row r="348" ht="18" customHeight="1" spans="1:4">
      <c r="A348" s="89" t="s">
        <v>486</v>
      </c>
      <c r="B348" s="175">
        <v>20</v>
      </c>
      <c r="C348" s="61">
        <v>20</v>
      </c>
      <c r="D348" s="176">
        <f t="shared" si="10"/>
        <v>1</v>
      </c>
    </row>
    <row r="349" ht="18" customHeight="1" spans="1:4">
      <c r="A349" s="89" t="s">
        <v>487</v>
      </c>
      <c r="B349" s="175">
        <v>0</v>
      </c>
      <c r="C349" s="61">
        <v>3300</v>
      </c>
      <c r="D349" s="176">
        <f t="shared" si="10"/>
        <v>0</v>
      </c>
    </row>
    <row r="350" ht="18" customHeight="1" spans="1:4">
      <c r="A350" s="89" t="s">
        <v>488</v>
      </c>
      <c r="B350" s="175">
        <v>0</v>
      </c>
      <c r="C350" s="61">
        <v>3300</v>
      </c>
      <c r="D350" s="176">
        <f t="shared" si="10"/>
        <v>0</v>
      </c>
    </row>
    <row r="351" ht="18" customHeight="1" spans="1:4">
      <c r="A351" s="89" t="s">
        <v>489</v>
      </c>
      <c r="B351" s="175">
        <v>838</v>
      </c>
      <c r="C351" s="61">
        <v>727</v>
      </c>
      <c r="D351" s="176">
        <f t="shared" si="10"/>
        <v>1.1527</v>
      </c>
    </row>
    <row r="352" ht="18" customHeight="1" spans="1:4">
      <c r="A352" s="89" t="s">
        <v>490</v>
      </c>
      <c r="B352" s="175">
        <v>383</v>
      </c>
      <c r="C352" s="61">
        <v>356</v>
      </c>
      <c r="D352" s="176">
        <f t="shared" si="10"/>
        <v>1.0758</v>
      </c>
    </row>
    <row r="353" ht="18" customHeight="1" spans="1:4">
      <c r="A353" s="89" t="s">
        <v>491</v>
      </c>
      <c r="B353" s="175">
        <v>291</v>
      </c>
      <c r="C353" s="61">
        <v>356</v>
      </c>
      <c r="D353" s="176">
        <f t="shared" si="10"/>
        <v>0.8174</v>
      </c>
    </row>
    <row r="354" ht="18" customHeight="1" spans="1:4">
      <c r="A354" s="89" t="s">
        <v>492</v>
      </c>
      <c r="B354" s="175">
        <v>49</v>
      </c>
      <c r="C354" s="61">
        <v>0</v>
      </c>
      <c r="D354" s="176"/>
    </row>
    <row r="355" ht="18" customHeight="1" spans="1:4">
      <c r="A355" s="89" t="s">
        <v>493</v>
      </c>
      <c r="B355" s="175">
        <v>43</v>
      </c>
      <c r="C355" s="61">
        <v>0</v>
      </c>
      <c r="D355" s="176"/>
    </row>
    <row r="356" ht="18" customHeight="1" spans="1:4">
      <c r="A356" s="89" t="s">
        <v>494</v>
      </c>
      <c r="B356" s="175">
        <v>246</v>
      </c>
      <c r="C356" s="61">
        <v>146</v>
      </c>
      <c r="D356" s="176">
        <f t="shared" si="10"/>
        <v>1.6849</v>
      </c>
    </row>
    <row r="357" ht="18" customHeight="1" spans="1:4">
      <c r="A357" s="89" t="s">
        <v>495</v>
      </c>
      <c r="B357" s="175">
        <v>246</v>
      </c>
      <c r="C357" s="61">
        <v>146</v>
      </c>
      <c r="D357" s="176">
        <f t="shared" si="10"/>
        <v>1.6849</v>
      </c>
    </row>
    <row r="358" ht="18" customHeight="1" spans="1:4">
      <c r="A358" s="89" t="s">
        <v>496</v>
      </c>
      <c r="B358" s="175">
        <v>209</v>
      </c>
      <c r="C358" s="61">
        <v>225</v>
      </c>
      <c r="D358" s="176">
        <f t="shared" si="10"/>
        <v>0.9289</v>
      </c>
    </row>
    <row r="359" ht="18" customHeight="1" spans="1:4">
      <c r="A359" s="89" t="s">
        <v>497</v>
      </c>
      <c r="B359" s="175">
        <v>209</v>
      </c>
      <c r="C359" s="61">
        <v>225</v>
      </c>
      <c r="D359" s="176">
        <f t="shared" si="10"/>
        <v>0.9289</v>
      </c>
    </row>
    <row r="360" ht="18" customHeight="1" spans="1:4">
      <c r="A360" s="89" t="s">
        <v>498</v>
      </c>
      <c r="B360" s="175">
        <v>87</v>
      </c>
      <c r="C360" s="61">
        <v>359</v>
      </c>
      <c r="D360" s="176">
        <f t="shared" si="10"/>
        <v>0.2423</v>
      </c>
    </row>
    <row r="361" ht="18" customHeight="1" spans="1:4">
      <c r="A361" s="89" t="s">
        <v>499</v>
      </c>
      <c r="B361" s="175">
        <v>0</v>
      </c>
      <c r="C361" s="61">
        <v>359</v>
      </c>
      <c r="D361" s="176">
        <f t="shared" si="10"/>
        <v>0</v>
      </c>
    </row>
    <row r="362" ht="18" customHeight="1" spans="1:4">
      <c r="A362" s="89" t="s">
        <v>500</v>
      </c>
      <c r="B362" s="175">
        <v>0</v>
      </c>
      <c r="C362" s="61">
        <v>275</v>
      </c>
      <c r="D362" s="176">
        <f t="shared" si="10"/>
        <v>0</v>
      </c>
    </row>
    <row r="363" ht="18" customHeight="1" spans="1:4">
      <c r="A363" s="89" t="s">
        <v>501</v>
      </c>
      <c r="B363" s="175">
        <v>0</v>
      </c>
      <c r="C363" s="61">
        <v>84</v>
      </c>
      <c r="D363" s="176">
        <f t="shared" si="10"/>
        <v>0</v>
      </c>
    </row>
    <row r="364" ht="18" customHeight="1" spans="1:4">
      <c r="A364" s="89" t="s">
        <v>502</v>
      </c>
      <c r="B364" s="175">
        <v>87</v>
      </c>
      <c r="C364" s="61">
        <v>0</v>
      </c>
      <c r="D364" s="176"/>
    </row>
    <row r="365" ht="18" customHeight="1" spans="1:4">
      <c r="A365" s="89" t="s">
        <v>503</v>
      </c>
      <c r="B365" s="175">
        <v>87</v>
      </c>
      <c r="C365" s="61">
        <v>0</v>
      </c>
      <c r="D365" s="176"/>
    </row>
    <row r="366" ht="18" customHeight="1" spans="1:4">
      <c r="A366" s="89" t="s">
        <v>504</v>
      </c>
      <c r="B366" s="175">
        <v>189</v>
      </c>
      <c r="C366" s="61">
        <v>3799</v>
      </c>
      <c r="D366" s="176">
        <f t="shared" ref="D366:D368" si="11">+B366/C366</f>
        <v>0.0497</v>
      </c>
    </row>
    <row r="367" ht="18" customHeight="1" spans="1:4">
      <c r="A367" s="89" t="s">
        <v>505</v>
      </c>
      <c r="B367" s="175">
        <v>189</v>
      </c>
      <c r="C367" s="61">
        <v>140</v>
      </c>
      <c r="D367" s="176">
        <f t="shared" si="11"/>
        <v>1.35</v>
      </c>
    </row>
    <row r="368" ht="18" customHeight="1" spans="1:4">
      <c r="A368" s="89" t="s">
        <v>506</v>
      </c>
      <c r="B368" s="175">
        <v>169</v>
      </c>
      <c r="C368" s="61">
        <v>140</v>
      </c>
      <c r="D368" s="176">
        <f t="shared" si="11"/>
        <v>1.2071</v>
      </c>
    </row>
    <row r="369" ht="18" customHeight="1" spans="1:4">
      <c r="A369" s="89" t="s">
        <v>507</v>
      </c>
      <c r="B369" s="175">
        <v>20</v>
      </c>
      <c r="C369" s="61">
        <v>0</v>
      </c>
      <c r="D369" s="176"/>
    </row>
    <row r="370" ht="18" customHeight="1" spans="1:4">
      <c r="A370" s="89" t="s">
        <v>508</v>
      </c>
      <c r="B370" s="175">
        <v>0</v>
      </c>
      <c r="C370" s="61">
        <v>3659</v>
      </c>
      <c r="D370" s="176">
        <f t="shared" ref="D370:D378" si="12">+B370/C370</f>
        <v>0</v>
      </c>
    </row>
    <row r="371" ht="18" customHeight="1" spans="1:4">
      <c r="A371" s="89" t="s">
        <v>509</v>
      </c>
      <c r="B371" s="175">
        <v>0</v>
      </c>
      <c r="C371" s="61">
        <v>56</v>
      </c>
      <c r="D371" s="176">
        <f t="shared" si="12"/>
        <v>0</v>
      </c>
    </row>
    <row r="372" ht="18" customHeight="1" spans="1:4">
      <c r="A372" s="89" t="s">
        <v>510</v>
      </c>
      <c r="B372" s="175">
        <v>0</v>
      </c>
      <c r="C372" s="61">
        <v>3602</v>
      </c>
      <c r="D372" s="176">
        <f t="shared" si="12"/>
        <v>0</v>
      </c>
    </row>
    <row r="373" ht="18" customHeight="1" spans="1:4">
      <c r="A373" s="89" t="s">
        <v>511</v>
      </c>
      <c r="B373" s="175">
        <v>1247</v>
      </c>
      <c r="C373" s="61">
        <v>1375</v>
      </c>
      <c r="D373" s="176">
        <f t="shared" si="12"/>
        <v>0.9069</v>
      </c>
    </row>
    <row r="374" ht="18" customHeight="1" spans="1:4">
      <c r="A374" s="89" t="s">
        <v>512</v>
      </c>
      <c r="B374" s="175">
        <v>1071</v>
      </c>
      <c r="C374" s="61">
        <v>1151</v>
      </c>
      <c r="D374" s="176">
        <f t="shared" si="12"/>
        <v>0.9305</v>
      </c>
    </row>
    <row r="375" ht="18" customHeight="1" spans="1:4">
      <c r="A375" s="89" t="s">
        <v>513</v>
      </c>
      <c r="B375" s="175">
        <v>202</v>
      </c>
      <c r="C375" s="61">
        <v>227</v>
      </c>
      <c r="D375" s="176">
        <f t="shared" si="12"/>
        <v>0.8899</v>
      </c>
    </row>
    <row r="376" ht="18" customHeight="1" spans="1:4">
      <c r="A376" s="89" t="s">
        <v>514</v>
      </c>
      <c r="B376" s="175">
        <v>870</v>
      </c>
      <c r="C376" s="61">
        <v>925</v>
      </c>
      <c r="D376" s="176">
        <f t="shared" si="12"/>
        <v>0.9405</v>
      </c>
    </row>
    <row r="377" ht="18" customHeight="1" spans="1:4">
      <c r="A377" s="89" t="s">
        <v>515</v>
      </c>
      <c r="B377" s="175">
        <v>0</v>
      </c>
      <c r="C377" s="61">
        <v>48</v>
      </c>
      <c r="D377" s="176">
        <f t="shared" si="12"/>
        <v>0</v>
      </c>
    </row>
    <row r="378" ht="18" customHeight="1" spans="1:4">
      <c r="A378" s="89" t="s">
        <v>516</v>
      </c>
      <c r="B378" s="175">
        <v>0</v>
      </c>
      <c r="C378" s="61">
        <v>44</v>
      </c>
      <c r="D378" s="176">
        <f t="shared" si="12"/>
        <v>0</v>
      </c>
    </row>
    <row r="379" ht="18" customHeight="1" spans="1:4">
      <c r="A379" s="89" t="s">
        <v>517</v>
      </c>
      <c r="B379" s="175">
        <v>0</v>
      </c>
      <c r="C379" s="61">
        <v>4</v>
      </c>
      <c r="D379" s="176">
        <f t="shared" ref="D379:D414" si="13">+B379/C379</f>
        <v>0</v>
      </c>
    </row>
    <row r="380" ht="18" customHeight="1" spans="1:4">
      <c r="A380" s="89" t="s">
        <v>518</v>
      </c>
      <c r="B380" s="175">
        <v>175</v>
      </c>
      <c r="C380" s="61">
        <v>175</v>
      </c>
      <c r="D380" s="176">
        <f t="shared" si="13"/>
        <v>1</v>
      </c>
    </row>
    <row r="381" ht="18" customHeight="1" spans="1:4">
      <c r="A381" s="89" t="s">
        <v>519</v>
      </c>
      <c r="B381" s="175">
        <v>175</v>
      </c>
      <c r="C381" s="61">
        <v>175</v>
      </c>
      <c r="D381" s="176">
        <f t="shared" si="13"/>
        <v>1</v>
      </c>
    </row>
    <row r="382" ht="18" customHeight="1" spans="1:4">
      <c r="A382" s="89" t="s">
        <v>520</v>
      </c>
      <c r="B382" s="175">
        <v>160</v>
      </c>
      <c r="C382" s="61">
        <v>50</v>
      </c>
      <c r="D382" s="176">
        <f t="shared" si="13"/>
        <v>3.2</v>
      </c>
    </row>
    <row r="383" ht="18" customHeight="1" spans="1:4">
      <c r="A383" s="89" t="s">
        <v>521</v>
      </c>
      <c r="B383" s="175">
        <v>160</v>
      </c>
      <c r="C383" s="61">
        <v>50</v>
      </c>
      <c r="D383" s="176">
        <f t="shared" si="13"/>
        <v>3.2</v>
      </c>
    </row>
    <row r="384" ht="18" customHeight="1" spans="1:4">
      <c r="A384" s="89" t="s">
        <v>522</v>
      </c>
      <c r="B384" s="175">
        <v>100</v>
      </c>
      <c r="C384" s="61">
        <v>0</v>
      </c>
      <c r="D384" s="176"/>
    </row>
    <row r="385" ht="18" customHeight="1" spans="1:4">
      <c r="A385" s="89" t="s">
        <v>523</v>
      </c>
      <c r="B385" s="175">
        <v>60</v>
      </c>
      <c r="C385" s="61">
        <v>0</v>
      </c>
      <c r="D385" s="176"/>
    </row>
    <row r="386" ht="18" customHeight="1" spans="1:4">
      <c r="A386" s="89" t="s">
        <v>524</v>
      </c>
      <c r="B386" s="175">
        <v>0</v>
      </c>
      <c r="C386" s="61">
        <v>50</v>
      </c>
      <c r="D386" s="176">
        <f t="shared" si="13"/>
        <v>0</v>
      </c>
    </row>
    <row r="387" ht="18" customHeight="1" spans="1:4">
      <c r="A387" s="89" t="s">
        <v>525</v>
      </c>
      <c r="B387" s="175">
        <v>608</v>
      </c>
      <c r="C387" s="61">
        <v>737</v>
      </c>
      <c r="D387" s="176">
        <f t="shared" si="13"/>
        <v>0.825</v>
      </c>
    </row>
    <row r="388" ht="18" customHeight="1" spans="1:4">
      <c r="A388" s="89" t="s">
        <v>526</v>
      </c>
      <c r="B388" s="175">
        <v>603</v>
      </c>
      <c r="C388" s="61">
        <v>732</v>
      </c>
      <c r="D388" s="176">
        <f t="shared" si="13"/>
        <v>0.8238</v>
      </c>
    </row>
    <row r="389" ht="18" customHeight="1" spans="1:4">
      <c r="A389" s="89" t="s">
        <v>527</v>
      </c>
      <c r="B389" s="175">
        <v>600</v>
      </c>
      <c r="C389" s="61">
        <v>729</v>
      </c>
      <c r="D389" s="176">
        <f t="shared" si="13"/>
        <v>0.823</v>
      </c>
    </row>
    <row r="390" ht="18" customHeight="1" spans="1:4">
      <c r="A390" s="89" t="s">
        <v>528</v>
      </c>
      <c r="B390" s="175">
        <v>3</v>
      </c>
      <c r="C390" s="61">
        <v>3</v>
      </c>
      <c r="D390" s="176">
        <f t="shared" si="13"/>
        <v>1</v>
      </c>
    </row>
    <row r="391" ht="18" customHeight="1" spans="1:4">
      <c r="A391" s="89" t="s">
        <v>529</v>
      </c>
      <c r="B391" s="175">
        <v>5</v>
      </c>
      <c r="C391" s="61">
        <v>5</v>
      </c>
      <c r="D391" s="176">
        <f t="shared" si="13"/>
        <v>1</v>
      </c>
    </row>
    <row r="392" ht="18" customHeight="1" spans="1:4">
      <c r="A392" s="89" t="s">
        <v>530</v>
      </c>
      <c r="B392" s="175">
        <v>5</v>
      </c>
      <c r="C392" s="61">
        <v>5</v>
      </c>
      <c r="D392" s="176">
        <f t="shared" si="13"/>
        <v>1</v>
      </c>
    </row>
    <row r="393" ht="18" customHeight="1" spans="1:4">
      <c r="A393" s="89" t="s">
        <v>531</v>
      </c>
      <c r="B393" s="175">
        <v>1230</v>
      </c>
      <c r="C393" s="61">
        <v>0</v>
      </c>
      <c r="D393" s="176"/>
    </row>
    <row r="394" ht="18" customHeight="1" spans="1:4">
      <c r="A394" s="89" t="s">
        <v>532</v>
      </c>
      <c r="B394" s="175">
        <v>369</v>
      </c>
      <c r="C394" s="61">
        <v>0</v>
      </c>
      <c r="D394" s="176"/>
    </row>
    <row r="395" ht="18" customHeight="1" spans="1:4">
      <c r="A395" s="89" t="s">
        <v>234</v>
      </c>
      <c r="B395" s="175">
        <v>285</v>
      </c>
      <c r="C395" s="61">
        <v>0</v>
      </c>
      <c r="D395" s="176"/>
    </row>
    <row r="396" ht="18" customHeight="1" spans="1:4">
      <c r="A396" s="89" t="s">
        <v>236</v>
      </c>
      <c r="B396" s="175">
        <v>21</v>
      </c>
      <c r="C396" s="61">
        <v>0</v>
      </c>
      <c r="D396" s="176"/>
    </row>
    <row r="397" ht="18" customHeight="1" spans="1:4">
      <c r="A397" s="89" t="s">
        <v>533</v>
      </c>
      <c r="B397" s="175">
        <v>62</v>
      </c>
      <c r="C397" s="61">
        <v>0</v>
      </c>
      <c r="D397" s="176"/>
    </row>
    <row r="398" ht="18" customHeight="1" spans="1:4">
      <c r="A398" s="89" t="s">
        <v>534</v>
      </c>
      <c r="B398" s="175">
        <v>789</v>
      </c>
      <c r="C398" s="61">
        <v>0</v>
      </c>
      <c r="D398" s="176"/>
    </row>
    <row r="399" ht="18" customHeight="1" spans="1:4">
      <c r="A399" s="89" t="s">
        <v>535</v>
      </c>
      <c r="B399" s="175">
        <v>789</v>
      </c>
      <c r="C399" s="61">
        <v>0</v>
      </c>
      <c r="D399" s="176"/>
    </row>
    <row r="400" ht="18" customHeight="1" spans="1:4">
      <c r="A400" s="89" t="s">
        <v>515</v>
      </c>
      <c r="B400" s="175">
        <v>43</v>
      </c>
      <c r="C400" s="61">
        <v>0</v>
      </c>
      <c r="D400" s="176"/>
    </row>
    <row r="401" ht="18" customHeight="1" spans="1:4">
      <c r="A401" s="89" t="s">
        <v>234</v>
      </c>
      <c r="B401" s="175">
        <v>29</v>
      </c>
      <c r="C401" s="61">
        <v>0</v>
      </c>
      <c r="D401" s="176"/>
    </row>
    <row r="402" ht="18" customHeight="1" spans="1:4">
      <c r="A402" s="89" t="s">
        <v>536</v>
      </c>
      <c r="B402" s="175">
        <v>14</v>
      </c>
      <c r="C402" s="61">
        <v>0</v>
      </c>
      <c r="D402" s="176"/>
    </row>
    <row r="403" ht="18" customHeight="1" spans="1:4">
      <c r="A403" s="89" t="s">
        <v>537</v>
      </c>
      <c r="B403" s="175">
        <v>30</v>
      </c>
      <c r="C403" s="61">
        <v>0</v>
      </c>
      <c r="D403" s="176"/>
    </row>
    <row r="404" ht="18" customHeight="1" spans="1:4">
      <c r="A404" s="89" t="s">
        <v>368</v>
      </c>
      <c r="B404" s="175">
        <v>30</v>
      </c>
      <c r="C404" s="61">
        <v>0</v>
      </c>
      <c r="D404" s="176"/>
    </row>
    <row r="405" ht="18" customHeight="1" spans="1:4">
      <c r="A405" s="89" t="s">
        <v>538</v>
      </c>
      <c r="B405" s="175">
        <v>3000</v>
      </c>
      <c r="C405" s="61">
        <v>5000</v>
      </c>
      <c r="D405" s="176">
        <f t="shared" si="13"/>
        <v>0.6</v>
      </c>
    </row>
    <row r="406" ht="18" customHeight="1" spans="1:4">
      <c r="A406" s="89" t="s">
        <v>539</v>
      </c>
      <c r="B406" s="175">
        <v>3000</v>
      </c>
      <c r="C406" s="61">
        <v>5000</v>
      </c>
      <c r="D406" s="176">
        <f t="shared" si="13"/>
        <v>0.6</v>
      </c>
    </row>
    <row r="407" ht="18" customHeight="1" spans="1:4">
      <c r="A407" s="89" t="s">
        <v>540</v>
      </c>
      <c r="B407" s="175">
        <v>3000</v>
      </c>
      <c r="C407" s="61">
        <v>5000</v>
      </c>
      <c r="D407" s="176">
        <f t="shared" si="13"/>
        <v>0.6</v>
      </c>
    </row>
    <row r="408" ht="18" customHeight="1" spans="1:4">
      <c r="A408" s="89" t="s">
        <v>541</v>
      </c>
      <c r="B408" s="175">
        <v>52188</v>
      </c>
      <c r="C408" s="61">
        <v>38375</v>
      </c>
      <c r="D408" s="176">
        <f t="shared" si="13"/>
        <v>1.3599</v>
      </c>
    </row>
    <row r="409" ht="18" customHeight="1" spans="1:4">
      <c r="A409" s="89" t="s">
        <v>542</v>
      </c>
      <c r="B409" s="175">
        <v>52188</v>
      </c>
      <c r="C409" s="61">
        <v>38375</v>
      </c>
      <c r="D409" s="176">
        <f t="shared" si="13"/>
        <v>1.3599</v>
      </c>
    </row>
    <row r="410" ht="18" customHeight="1" spans="1:4">
      <c r="A410" s="89" t="s">
        <v>543</v>
      </c>
      <c r="B410" s="175">
        <v>52188</v>
      </c>
      <c r="C410" s="61">
        <v>38375</v>
      </c>
      <c r="D410" s="176">
        <f t="shared" si="13"/>
        <v>1.3599</v>
      </c>
    </row>
    <row r="411" ht="18" customHeight="1" spans="1:4">
      <c r="A411" s="89" t="s">
        <v>544</v>
      </c>
      <c r="B411" s="175">
        <v>5500</v>
      </c>
      <c r="C411" s="61">
        <v>5946</v>
      </c>
      <c r="D411" s="176">
        <f t="shared" si="13"/>
        <v>0.925</v>
      </c>
    </row>
    <row r="412" ht="18" customHeight="1" spans="1:4">
      <c r="A412" s="89" t="s">
        <v>545</v>
      </c>
      <c r="B412" s="175">
        <v>5500</v>
      </c>
      <c r="C412" s="61">
        <v>5946</v>
      </c>
      <c r="D412" s="176">
        <f t="shared" si="13"/>
        <v>0.925</v>
      </c>
    </row>
    <row r="413" ht="18" customHeight="1" spans="1:4">
      <c r="A413" s="89" t="s">
        <v>546</v>
      </c>
      <c r="B413" s="175">
        <v>5500</v>
      </c>
      <c r="C413" s="61">
        <v>5946</v>
      </c>
      <c r="D413" s="176">
        <f t="shared" si="13"/>
        <v>0.925</v>
      </c>
    </row>
    <row r="414" ht="18" customHeight="1" spans="1:4">
      <c r="A414" s="177" t="s">
        <v>124</v>
      </c>
      <c r="B414" s="178">
        <v>236885</v>
      </c>
      <c r="C414" s="61">
        <v>210205</v>
      </c>
      <c r="D414" s="176">
        <f t="shared" si="13"/>
        <v>1.1269</v>
      </c>
    </row>
    <row r="415" ht="18" customHeight="1" spans="1:4">
      <c r="A415" s="179" t="s">
        <v>125</v>
      </c>
      <c r="B415" s="178">
        <v>0</v>
      </c>
      <c r="C415" s="61">
        <v>0</v>
      </c>
      <c r="D415" s="176"/>
    </row>
    <row r="416" ht="18" customHeight="1" spans="1:4">
      <c r="A416" s="179" t="s">
        <v>126</v>
      </c>
      <c r="B416" s="178">
        <v>0</v>
      </c>
      <c r="C416" s="61">
        <v>0</v>
      </c>
      <c r="D416" s="176"/>
    </row>
    <row r="417" ht="18" customHeight="1" spans="1:4">
      <c r="A417" s="180" t="s">
        <v>127</v>
      </c>
      <c r="B417" s="178">
        <v>0</v>
      </c>
      <c r="C417" s="61">
        <v>0</v>
      </c>
      <c r="D417" s="176"/>
    </row>
    <row r="418" ht="18" customHeight="1" spans="1:4">
      <c r="A418" s="180" t="s">
        <v>547</v>
      </c>
      <c r="B418" s="178">
        <v>0</v>
      </c>
      <c r="C418" s="61">
        <v>0</v>
      </c>
      <c r="D418" s="176"/>
    </row>
    <row r="419" ht="18" customHeight="1" spans="1:4">
      <c r="A419" s="181" t="s">
        <v>548</v>
      </c>
      <c r="B419" s="178">
        <v>0</v>
      </c>
      <c r="C419" s="61">
        <v>0</v>
      </c>
      <c r="D419" s="176"/>
    </row>
    <row r="420" ht="18" customHeight="1" spans="1:4">
      <c r="A420" s="181" t="s">
        <v>549</v>
      </c>
      <c r="B420" s="178">
        <v>0</v>
      </c>
      <c r="C420" s="61">
        <v>0</v>
      </c>
      <c r="D420" s="176"/>
    </row>
    <row r="421" ht="18" customHeight="1" spans="1:4">
      <c r="A421" s="180" t="s">
        <v>131</v>
      </c>
      <c r="B421" s="178">
        <v>0</v>
      </c>
      <c r="C421" s="61">
        <v>0</v>
      </c>
      <c r="D421" s="176"/>
    </row>
    <row r="422" ht="18" customHeight="1" spans="1:4">
      <c r="A422" s="182" t="s">
        <v>132</v>
      </c>
      <c r="B422" s="178">
        <v>0</v>
      </c>
      <c r="C422" s="61">
        <v>0</v>
      </c>
      <c r="D422" s="176"/>
    </row>
    <row r="423" ht="18" customHeight="1" spans="1:4">
      <c r="A423" s="181" t="s">
        <v>133</v>
      </c>
      <c r="B423" s="178">
        <v>0</v>
      </c>
      <c r="C423" s="61">
        <v>0</v>
      </c>
      <c r="D423" s="176"/>
    </row>
    <row r="424" ht="18" customHeight="1" spans="1:4">
      <c r="A424" s="183" t="s">
        <v>134</v>
      </c>
      <c r="B424" s="178">
        <v>0</v>
      </c>
      <c r="C424" s="61">
        <v>0</v>
      </c>
      <c r="D424" s="176"/>
    </row>
    <row r="425" ht="18" customHeight="1" spans="1:4">
      <c r="A425" s="184" t="s">
        <v>135</v>
      </c>
      <c r="B425" s="178">
        <v>0</v>
      </c>
      <c r="C425" s="61">
        <v>0</v>
      </c>
      <c r="D425" s="176"/>
    </row>
    <row r="426" ht="18" customHeight="1" spans="1:4">
      <c r="A426" s="184" t="s">
        <v>136</v>
      </c>
      <c r="B426" s="178">
        <v>0</v>
      </c>
      <c r="C426" s="61">
        <v>0</v>
      </c>
      <c r="D426" s="176"/>
    </row>
    <row r="427" ht="18" customHeight="1" spans="1:4">
      <c r="A427" s="184" t="s">
        <v>137</v>
      </c>
      <c r="B427" s="178">
        <v>0</v>
      </c>
      <c r="C427" s="61">
        <v>0</v>
      </c>
      <c r="D427" s="176"/>
    </row>
    <row r="428" ht="18" customHeight="1" spans="1:4">
      <c r="A428" s="185" t="s">
        <v>138</v>
      </c>
      <c r="B428" s="178">
        <v>0</v>
      </c>
      <c r="C428" s="61">
        <v>0</v>
      </c>
      <c r="D428" s="176"/>
    </row>
    <row r="429" ht="18" customHeight="1" spans="1:4">
      <c r="A429" s="186" t="s">
        <v>139</v>
      </c>
      <c r="B429" s="178">
        <v>0</v>
      </c>
      <c r="C429" s="61">
        <v>0</v>
      </c>
      <c r="D429" s="176"/>
    </row>
    <row r="430" ht="18" customHeight="1" spans="1:4">
      <c r="A430" s="177" t="s">
        <v>140</v>
      </c>
      <c r="B430" s="178">
        <v>236885</v>
      </c>
      <c r="C430" s="61">
        <v>210205</v>
      </c>
      <c r="D430" s="176">
        <f>+B430/C430</f>
        <v>1.1269</v>
      </c>
    </row>
    <row r="432" ht="74" customHeight="1" spans="1:4">
      <c r="A432" s="115" t="s">
        <v>550</v>
      </c>
      <c r="B432" s="187"/>
      <c r="C432" s="187"/>
      <c r="D432" s="115"/>
    </row>
  </sheetData>
  <mergeCells count="2">
    <mergeCell ref="A2:D2"/>
    <mergeCell ref="A432:D432"/>
  </mergeCells>
  <printOptions horizontalCentered="1"/>
  <pageMargins left="0.235416666666667" right="0.235416666666667" top="0.747916666666667" bottom="0.747916666666667" header="0.313888888888889" footer="0.313888888888889"/>
  <pageSetup paperSize="9" fitToHeight="0" orientation="portrait" horizontalDpi="6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6"/>
  <sheetViews>
    <sheetView workbookViewId="0">
      <selection activeCell="C19" sqref="C19"/>
    </sheetView>
  </sheetViews>
  <sheetFormatPr defaultColWidth="9" defaultRowHeight="11.25"/>
  <cols>
    <col min="1" max="1" width="37.6" style="158" customWidth="1"/>
    <col min="2" max="2" width="11.1" style="158" customWidth="1"/>
    <col min="3" max="3" width="14.9" style="158" customWidth="1"/>
    <col min="4" max="4" width="15.5" style="158" customWidth="1"/>
    <col min="5" max="5" width="20.7" style="158" customWidth="1"/>
    <col min="6" max="246" width="9" style="158"/>
    <col min="247" max="247" width="20.1" style="158" customWidth="1"/>
    <col min="248" max="248" width="9.6" style="158" customWidth="1"/>
    <col min="249" max="249" width="8.6" style="158" customWidth="1"/>
    <col min="250" max="250" width="8.9" style="158" customWidth="1"/>
    <col min="251" max="253" width="7.6" style="158" customWidth="1"/>
    <col min="254" max="254" width="8.1" style="158" customWidth="1"/>
    <col min="255" max="255" width="7.6" style="158" customWidth="1"/>
    <col min="256" max="256" width="9" style="158" customWidth="1"/>
    <col min="257" max="502" width="9" style="158"/>
    <col min="503" max="503" width="20.1" style="158" customWidth="1"/>
    <col min="504" max="504" width="9.6" style="158" customWidth="1"/>
    <col min="505" max="505" width="8.6" style="158" customWidth="1"/>
    <col min="506" max="506" width="8.9" style="158" customWidth="1"/>
    <col min="507" max="509" width="7.6" style="158" customWidth="1"/>
    <col min="510" max="510" width="8.1" style="158" customWidth="1"/>
    <col min="511" max="511" width="7.6" style="158" customWidth="1"/>
    <col min="512" max="512" width="9" style="158" customWidth="1"/>
    <col min="513" max="758" width="9" style="158"/>
    <col min="759" max="759" width="20.1" style="158" customWidth="1"/>
    <col min="760" max="760" width="9.6" style="158" customWidth="1"/>
    <col min="761" max="761" width="8.6" style="158" customWidth="1"/>
    <col min="762" max="762" width="8.9" style="158" customWidth="1"/>
    <col min="763" max="765" width="7.6" style="158" customWidth="1"/>
    <col min="766" max="766" width="8.1" style="158" customWidth="1"/>
    <col min="767" max="767" width="7.6" style="158" customWidth="1"/>
    <col min="768" max="768" width="9" style="158" customWidth="1"/>
    <col min="769" max="1014" width="9" style="158"/>
    <col min="1015" max="1015" width="20.1" style="158" customWidth="1"/>
    <col min="1016" max="1016" width="9.6" style="158" customWidth="1"/>
    <col min="1017" max="1017" width="8.6" style="158" customWidth="1"/>
    <col min="1018" max="1018" width="8.9" style="158" customWidth="1"/>
    <col min="1019" max="1021" width="7.6" style="158" customWidth="1"/>
    <col min="1022" max="1022" width="8.1" style="158" customWidth="1"/>
    <col min="1023" max="1023" width="7.6" style="158" customWidth="1"/>
    <col min="1024" max="1024" width="9" style="158" customWidth="1"/>
    <col min="1025" max="1270" width="9" style="158"/>
    <col min="1271" max="1271" width="20.1" style="158" customWidth="1"/>
    <col min="1272" max="1272" width="9.6" style="158" customWidth="1"/>
    <col min="1273" max="1273" width="8.6" style="158" customWidth="1"/>
    <col min="1274" max="1274" width="8.9" style="158" customWidth="1"/>
    <col min="1275" max="1277" width="7.6" style="158" customWidth="1"/>
    <col min="1278" max="1278" width="8.1" style="158" customWidth="1"/>
    <col min="1279" max="1279" width="7.6" style="158" customWidth="1"/>
    <col min="1280" max="1280" width="9" style="158" customWidth="1"/>
    <col min="1281" max="1526" width="9" style="158"/>
    <col min="1527" max="1527" width="20.1" style="158" customWidth="1"/>
    <col min="1528" max="1528" width="9.6" style="158" customWidth="1"/>
    <col min="1529" max="1529" width="8.6" style="158" customWidth="1"/>
    <col min="1530" max="1530" width="8.9" style="158" customWidth="1"/>
    <col min="1531" max="1533" width="7.6" style="158" customWidth="1"/>
    <col min="1534" max="1534" width="8.1" style="158" customWidth="1"/>
    <col min="1535" max="1535" width="7.6" style="158" customWidth="1"/>
    <col min="1536" max="1536" width="9" style="158" customWidth="1"/>
    <col min="1537" max="1782" width="9" style="158"/>
    <col min="1783" max="1783" width="20.1" style="158" customWidth="1"/>
    <col min="1784" max="1784" width="9.6" style="158" customWidth="1"/>
    <col min="1785" max="1785" width="8.6" style="158" customWidth="1"/>
    <col min="1786" max="1786" width="8.9" style="158" customWidth="1"/>
    <col min="1787" max="1789" width="7.6" style="158" customWidth="1"/>
    <col min="1790" max="1790" width="8.1" style="158" customWidth="1"/>
    <col min="1791" max="1791" width="7.6" style="158" customWidth="1"/>
    <col min="1792" max="1792" width="9" style="158" customWidth="1"/>
    <col min="1793" max="2038" width="9" style="158"/>
    <col min="2039" max="2039" width="20.1" style="158" customWidth="1"/>
    <col min="2040" max="2040" width="9.6" style="158" customWidth="1"/>
    <col min="2041" max="2041" width="8.6" style="158" customWidth="1"/>
    <col min="2042" max="2042" width="8.9" style="158" customWidth="1"/>
    <col min="2043" max="2045" width="7.6" style="158" customWidth="1"/>
    <col min="2046" max="2046" width="8.1" style="158" customWidth="1"/>
    <col min="2047" max="2047" width="7.6" style="158" customWidth="1"/>
    <col min="2048" max="2048" width="9" style="158" customWidth="1"/>
    <col min="2049" max="2294" width="9" style="158"/>
    <col min="2295" max="2295" width="20.1" style="158" customWidth="1"/>
    <col min="2296" max="2296" width="9.6" style="158" customWidth="1"/>
    <col min="2297" max="2297" width="8.6" style="158" customWidth="1"/>
    <col min="2298" max="2298" width="8.9" style="158" customWidth="1"/>
    <col min="2299" max="2301" width="7.6" style="158" customWidth="1"/>
    <col min="2302" max="2302" width="8.1" style="158" customWidth="1"/>
    <col min="2303" max="2303" width="7.6" style="158" customWidth="1"/>
    <col min="2304" max="2304" width="9" style="158" customWidth="1"/>
    <col min="2305" max="2550" width="9" style="158"/>
    <col min="2551" max="2551" width="20.1" style="158" customWidth="1"/>
    <col min="2552" max="2552" width="9.6" style="158" customWidth="1"/>
    <col min="2553" max="2553" width="8.6" style="158" customWidth="1"/>
    <col min="2554" max="2554" width="8.9" style="158" customWidth="1"/>
    <col min="2555" max="2557" width="7.6" style="158" customWidth="1"/>
    <col min="2558" max="2558" width="8.1" style="158" customWidth="1"/>
    <col min="2559" max="2559" width="7.6" style="158" customWidth="1"/>
    <col min="2560" max="2560" width="9" style="158" customWidth="1"/>
    <col min="2561" max="2806" width="9" style="158"/>
    <col min="2807" max="2807" width="20.1" style="158" customWidth="1"/>
    <col min="2808" max="2808" width="9.6" style="158" customWidth="1"/>
    <col min="2809" max="2809" width="8.6" style="158" customWidth="1"/>
    <col min="2810" max="2810" width="8.9" style="158" customWidth="1"/>
    <col min="2811" max="2813" width="7.6" style="158" customWidth="1"/>
    <col min="2814" max="2814" width="8.1" style="158" customWidth="1"/>
    <col min="2815" max="2815" width="7.6" style="158" customWidth="1"/>
    <col min="2816" max="2816" width="9" style="158" customWidth="1"/>
    <col min="2817" max="3062" width="9" style="158"/>
    <col min="3063" max="3063" width="20.1" style="158" customWidth="1"/>
    <col min="3064" max="3064" width="9.6" style="158" customWidth="1"/>
    <col min="3065" max="3065" width="8.6" style="158" customWidth="1"/>
    <col min="3066" max="3066" width="8.9" style="158" customWidth="1"/>
    <col min="3067" max="3069" width="7.6" style="158" customWidth="1"/>
    <col min="3070" max="3070" width="8.1" style="158" customWidth="1"/>
    <col min="3071" max="3071" width="7.6" style="158" customWidth="1"/>
    <col min="3072" max="3072" width="9" style="158" customWidth="1"/>
    <col min="3073" max="3318" width="9" style="158"/>
    <col min="3319" max="3319" width="20.1" style="158" customWidth="1"/>
    <col min="3320" max="3320" width="9.6" style="158" customWidth="1"/>
    <col min="3321" max="3321" width="8.6" style="158" customWidth="1"/>
    <col min="3322" max="3322" width="8.9" style="158" customWidth="1"/>
    <col min="3323" max="3325" width="7.6" style="158" customWidth="1"/>
    <col min="3326" max="3326" width="8.1" style="158" customWidth="1"/>
    <col min="3327" max="3327" width="7.6" style="158" customWidth="1"/>
    <col min="3328" max="3328" width="9" style="158" customWidth="1"/>
    <col min="3329" max="3574" width="9" style="158"/>
    <col min="3575" max="3575" width="20.1" style="158" customWidth="1"/>
    <col min="3576" max="3576" width="9.6" style="158" customWidth="1"/>
    <col min="3577" max="3577" width="8.6" style="158" customWidth="1"/>
    <col min="3578" max="3578" width="8.9" style="158" customWidth="1"/>
    <col min="3579" max="3581" width="7.6" style="158" customWidth="1"/>
    <col min="3582" max="3582" width="8.1" style="158" customWidth="1"/>
    <col min="3583" max="3583" width="7.6" style="158" customWidth="1"/>
    <col min="3584" max="3584" width="9" style="158" customWidth="1"/>
    <col min="3585" max="3830" width="9" style="158"/>
    <col min="3831" max="3831" width="20.1" style="158" customWidth="1"/>
    <col min="3832" max="3832" width="9.6" style="158" customWidth="1"/>
    <col min="3833" max="3833" width="8.6" style="158" customWidth="1"/>
    <col min="3834" max="3834" width="8.9" style="158" customWidth="1"/>
    <col min="3835" max="3837" width="7.6" style="158" customWidth="1"/>
    <col min="3838" max="3838" width="8.1" style="158" customWidth="1"/>
    <col min="3839" max="3839" width="7.6" style="158" customWidth="1"/>
    <col min="3840" max="3840" width="9" style="158" customWidth="1"/>
    <col min="3841" max="4086" width="9" style="158"/>
    <col min="4087" max="4087" width="20.1" style="158" customWidth="1"/>
    <col min="4088" max="4088" width="9.6" style="158" customWidth="1"/>
    <col min="4089" max="4089" width="8.6" style="158" customWidth="1"/>
    <col min="4090" max="4090" width="8.9" style="158" customWidth="1"/>
    <col min="4091" max="4093" width="7.6" style="158" customWidth="1"/>
    <col min="4094" max="4094" width="8.1" style="158" customWidth="1"/>
    <col min="4095" max="4095" width="7.6" style="158" customWidth="1"/>
    <col min="4096" max="4096" width="9" style="158" customWidth="1"/>
    <col min="4097" max="4342" width="9" style="158"/>
    <col min="4343" max="4343" width="20.1" style="158" customWidth="1"/>
    <col min="4344" max="4344" width="9.6" style="158" customWidth="1"/>
    <col min="4345" max="4345" width="8.6" style="158" customWidth="1"/>
    <col min="4346" max="4346" width="8.9" style="158" customWidth="1"/>
    <col min="4347" max="4349" width="7.6" style="158" customWidth="1"/>
    <col min="4350" max="4350" width="8.1" style="158" customWidth="1"/>
    <col min="4351" max="4351" width="7.6" style="158" customWidth="1"/>
    <col min="4352" max="4352" width="9" style="158" customWidth="1"/>
    <col min="4353" max="4598" width="9" style="158"/>
    <col min="4599" max="4599" width="20.1" style="158" customWidth="1"/>
    <col min="4600" max="4600" width="9.6" style="158" customWidth="1"/>
    <col min="4601" max="4601" width="8.6" style="158" customWidth="1"/>
    <col min="4602" max="4602" width="8.9" style="158" customWidth="1"/>
    <col min="4603" max="4605" width="7.6" style="158" customWidth="1"/>
    <col min="4606" max="4606" width="8.1" style="158" customWidth="1"/>
    <col min="4607" max="4607" width="7.6" style="158" customWidth="1"/>
    <col min="4608" max="4608" width="9" style="158" customWidth="1"/>
    <col min="4609" max="4854" width="9" style="158"/>
    <col min="4855" max="4855" width="20.1" style="158" customWidth="1"/>
    <col min="4856" max="4856" width="9.6" style="158" customWidth="1"/>
    <col min="4857" max="4857" width="8.6" style="158" customWidth="1"/>
    <col min="4858" max="4858" width="8.9" style="158" customWidth="1"/>
    <col min="4859" max="4861" width="7.6" style="158" customWidth="1"/>
    <col min="4862" max="4862" width="8.1" style="158" customWidth="1"/>
    <col min="4863" max="4863" width="7.6" style="158" customWidth="1"/>
    <col min="4864" max="4864" width="9" style="158" customWidth="1"/>
    <col min="4865" max="5110" width="9" style="158"/>
    <col min="5111" max="5111" width="20.1" style="158" customWidth="1"/>
    <col min="5112" max="5112" width="9.6" style="158" customWidth="1"/>
    <col min="5113" max="5113" width="8.6" style="158" customWidth="1"/>
    <col min="5114" max="5114" width="8.9" style="158" customWidth="1"/>
    <col min="5115" max="5117" width="7.6" style="158" customWidth="1"/>
    <col min="5118" max="5118" width="8.1" style="158" customWidth="1"/>
    <col min="5119" max="5119" width="7.6" style="158" customWidth="1"/>
    <col min="5120" max="5120" width="9" style="158" customWidth="1"/>
    <col min="5121" max="5366" width="9" style="158"/>
    <col min="5367" max="5367" width="20.1" style="158" customWidth="1"/>
    <col min="5368" max="5368" width="9.6" style="158" customWidth="1"/>
    <col min="5369" max="5369" width="8.6" style="158" customWidth="1"/>
    <col min="5370" max="5370" width="8.9" style="158" customWidth="1"/>
    <col min="5371" max="5373" width="7.6" style="158" customWidth="1"/>
    <col min="5374" max="5374" width="8.1" style="158" customWidth="1"/>
    <col min="5375" max="5375" width="7.6" style="158" customWidth="1"/>
    <col min="5376" max="5376" width="9" style="158" customWidth="1"/>
    <col min="5377" max="5622" width="9" style="158"/>
    <col min="5623" max="5623" width="20.1" style="158" customWidth="1"/>
    <col min="5624" max="5624" width="9.6" style="158" customWidth="1"/>
    <col min="5625" max="5625" width="8.6" style="158" customWidth="1"/>
    <col min="5626" max="5626" width="8.9" style="158" customWidth="1"/>
    <col min="5627" max="5629" width="7.6" style="158" customWidth="1"/>
    <col min="5630" max="5630" width="8.1" style="158" customWidth="1"/>
    <col min="5631" max="5631" width="7.6" style="158" customWidth="1"/>
    <col min="5632" max="5632" width="9" style="158" customWidth="1"/>
    <col min="5633" max="5878" width="9" style="158"/>
    <col min="5879" max="5879" width="20.1" style="158" customWidth="1"/>
    <col min="5880" max="5880" width="9.6" style="158" customWidth="1"/>
    <col min="5881" max="5881" width="8.6" style="158" customWidth="1"/>
    <col min="5882" max="5882" width="8.9" style="158" customWidth="1"/>
    <col min="5883" max="5885" width="7.6" style="158" customWidth="1"/>
    <col min="5886" max="5886" width="8.1" style="158" customWidth="1"/>
    <col min="5887" max="5887" width="7.6" style="158" customWidth="1"/>
    <col min="5888" max="5888" width="9" style="158" customWidth="1"/>
    <col min="5889" max="6134" width="9" style="158"/>
    <col min="6135" max="6135" width="20.1" style="158" customWidth="1"/>
    <col min="6136" max="6136" width="9.6" style="158" customWidth="1"/>
    <col min="6137" max="6137" width="8.6" style="158" customWidth="1"/>
    <col min="6138" max="6138" width="8.9" style="158" customWidth="1"/>
    <col min="6139" max="6141" width="7.6" style="158" customWidth="1"/>
    <col min="6142" max="6142" width="8.1" style="158" customWidth="1"/>
    <col min="6143" max="6143" width="7.6" style="158" customWidth="1"/>
    <col min="6144" max="6144" width="9" style="158" customWidth="1"/>
    <col min="6145" max="6390" width="9" style="158"/>
    <col min="6391" max="6391" width="20.1" style="158" customWidth="1"/>
    <col min="6392" max="6392" width="9.6" style="158" customWidth="1"/>
    <col min="6393" max="6393" width="8.6" style="158" customWidth="1"/>
    <col min="6394" max="6394" width="8.9" style="158" customWidth="1"/>
    <col min="6395" max="6397" width="7.6" style="158" customWidth="1"/>
    <col min="6398" max="6398" width="8.1" style="158" customWidth="1"/>
    <col min="6399" max="6399" width="7.6" style="158" customWidth="1"/>
    <col min="6400" max="6400" width="9" style="158" customWidth="1"/>
    <col min="6401" max="6646" width="9" style="158"/>
    <col min="6647" max="6647" width="20.1" style="158" customWidth="1"/>
    <col min="6648" max="6648" width="9.6" style="158" customWidth="1"/>
    <col min="6649" max="6649" width="8.6" style="158" customWidth="1"/>
    <col min="6650" max="6650" width="8.9" style="158" customWidth="1"/>
    <col min="6651" max="6653" width="7.6" style="158" customWidth="1"/>
    <col min="6654" max="6654" width="8.1" style="158" customWidth="1"/>
    <col min="6655" max="6655" width="7.6" style="158" customWidth="1"/>
    <col min="6656" max="6656" width="9" style="158" customWidth="1"/>
    <col min="6657" max="6902" width="9" style="158"/>
    <col min="6903" max="6903" width="20.1" style="158" customWidth="1"/>
    <col min="6904" max="6904" width="9.6" style="158" customWidth="1"/>
    <col min="6905" max="6905" width="8.6" style="158" customWidth="1"/>
    <col min="6906" max="6906" width="8.9" style="158" customWidth="1"/>
    <col min="6907" max="6909" width="7.6" style="158" customWidth="1"/>
    <col min="6910" max="6910" width="8.1" style="158" customWidth="1"/>
    <col min="6911" max="6911" width="7.6" style="158" customWidth="1"/>
    <col min="6912" max="6912" width="9" style="158" customWidth="1"/>
    <col min="6913" max="7158" width="9" style="158"/>
    <col min="7159" max="7159" width="20.1" style="158" customWidth="1"/>
    <col min="7160" max="7160" width="9.6" style="158" customWidth="1"/>
    <col min="7161" max="7161" width="8.6" style="158" customWidth="1"/>
    <col min="7162" max="7162" width="8.9" style="158" customWidth="1"/>
    <col min="7163" max="7165" width="7.6" style="158" customWidth="1"/>
    <col min="7166" max="7166" width="8.1" style="158" customWidth="1"/>
    <col min="7167" max="7167" width="7.6" style="158" customWidth="1"/>
    <col min="7168" max="7168" width="9" style="158" customWidth="1"/>
    <col min="7169" max="7414" width="9" style="158"/>
    <col min="7415" max="7415" width="20.1" style="158" customWidth="1"/>
    <col min="7416" max="7416" width="9.6" style="158" customWidth="1"/>
    <col min="7417" max="7417" width="8.6" style="158" customWidth="1"/>
    <col min="7418" max="7418" width="8.9" style="158" customWidth="1"/>
    <col min="7419" max="7421" width="7.6" style="158" customWidth="1"/>
    <col min="7422" max="7422" width="8.1" style="158" customWidth="1"/>
    <col min="7423" max="7423" width="7.6" style="158" customWidth="1"/>
    <col min="7424" max="7424" width="9" style="158" customWidth="1"/>
    <col min="7425" max="7670" width="9" style="158"/>
    <col min="7671" max="7671" width="20.1" style="158" customWidth="1"/>
    <col min="7672" max="7672" width="9.6" style="158" customWidth="1"/>
    <col min="7673" max="7673" width="8.6" style="158" customWidth="1"/>
    <col min="7674" max="7674" width="8.9" style="158" customWidth="1"/>
    <col min="7675" max="7677" width="7.6" style="158" customWidth="1"/>
    <col min="7678" max="7678" width="8.1" style="158" customWidth="1"/>
    <col min="7679" max="7679" width="7.6" style="158" customWidth="1"/>
    <col min="7680" max="7680" width="9" style="158" customWidth="1"/>
    <col min="7681" max="7926" width="9" style="158"/>
    <col min="7927" max="7927" width="20.1" style="158" customWidth="1"/>
    <col min="7928" max="7928" width="9.6" style="158" customWidth="1"/>
    <col min="7929" max="7929" width="8.6" style="158" customWidth="1"/>
    <col min="7930" max="7930" width="8.9" style="158" customWidth="1"/>
    <col min="7931" max="7933" width="7.6" style="158" customWidth="1"/>
    <col min="7934" max="7934" width="8.1" style="158" customWidth="1"/>
    <col min="7935" max="7935" width="7.6" style="158" customWidth="1"/>
    <col min="7936" max="7936" width="9" style="158" customWidth="1"/>
    <col min="7937" max="8182" width="9" style="158"/>
    <col min="8183" max="8183" width="20.1" style="158" customWidth="1"/>
    <col min="8184" max="8184" width="9.6" style="158" customWidth="1"/>
    <col min="8185" max="8185" width="8.6" style="158" customWidth="1"/>
    <col min="8186" max="8186" width="8.9" style="158" customWidth="1"/>
    <col min="8187" max="8189" width="7.6" style="158" customWidth="1"/>
    <col min="8190" max="8190" width="8.1" style="158" customWidth="1"/>
    <col min="8191" max="8191" width="7.6" style="158" customWidth="1"/>
    <col min="8192" max="8192" width="9" style="158" customWidth="1"/>
    <col min="8193" max="8438" width="9" style="158"/>
    <col min="8439" max="8439" width="20.1" style="158" customWidth="1"/>
    <col min="8440" max="8440" width="9.6" style="158" customWidth="1"/>
    <col min="8441" max="8441" width="8.6" style="158" customWidth="1"/>
    <col min="8442" max="8442" width="8.9" style="158" customWidth="1"/>
    <col min="8443" max="8445" width="7.6" style="158" customWidth="1"/>
    <col min="8446" max="8446" width="8.1" style="158" customWidth="1"/>
    <col min="8447" max="8447" width="7.6" style="158" customWidth="1"/>
    <col min="8448" max="8448" width="9" style="158" customWidth="1"/>
    <col min="8449" max="8694" width="9" style="158"/>
    <col min="8695" max="8695" width="20.1" style="158" customWidth="1"/>
    <col min="8696" max="8696" width="9.6" style="158" customWidth="1"/>
    <col min="8697" max="8697" width="8.6" style="158" customWidth="1"/>
    <col min="8698" max="8698" width="8.9" style="158" customWidth="1"/>
    <col min="8699" max="8701" width="7.6" style="158" customWidth="1"/>
    <col min="8702" max="8702" width="8.1" style="158" customWidth="1"/>
    <col min="8703" max="8703" width="7.6" style="158" customWidth="1"/>
    <col min="8704" max="8704" width="9" style="158" customWidth="1"/>
    <col min="8705" max="8950" width="9" style="158"/>
    <col min="8951" max="8951" width="20.1" style="158" customWidth="1"/>
    <col min="8952" max="8952" width="9.6" style="158" customWidth="1"/>
    <col min="8953" max="8953" width="8.6" style="158" customWidth="1"/>
    <col min="8954" max="8954" width="8.9" style="158" customWidth="1"/>
    <col min="8955" max="8957" width="7.6" style="158" customWidth="1"/>
    <col min="8958" max="8958" width="8.1" style="158" customWidth="1"/>
    <col min="8959" max="8959" width="7.6" style="158" customWidth="1"/>
    <col min="8960" max="8960" width="9" style="158" customWidth="1"/>
    <col min="8961" max="9206" width="9" style="158"/>
    <col min="9207" max="9207" width="20.1" style="158" customWidth="1"/>
    <col min="9208" max="9208" width="9.6" style="158" customWidth="1"/>
    <col min="9209" max="9209" width="8.6" style="158" customWidth="1"/>
    <col min="9210" max="9210" width="8.9" style="158" customWidth="1"/>
    <col min="9211" max="9213" width="7.6" style="158" customWidth="1"/>
    <col min="9214" max="9214" width="8.1" style="158" customWidth="1"/>
    <col min="9215" max="9215" width="7.6" style="158" customWidth="1"/>
    <col min="9216" max="9216" width="9" style="158" customWidth="1"/>
    <col min="9217" max="9462" width="9" style="158"/>
    <col min="9463" max="9463" width="20.1" style="158" customWidth="1"/>
    <col min="9464" max="9464" width="9.6" style="158" customWidth="1"/>
    <col min="9465" max="9465" width="8.6" style="158" customWidth="1"/>
    <col min="9466" max="9466" width="8.9" style="158" customWidth="1"/>
    <col min="9467" max="9469" width="7.6" style="158" customWidth="1"/>
    <col min="9470" max="9470" width="8.1" style="158" customWidth="1"/>
    <col min="9471" max="9471" width="7.6" style="158" customWidth="1"/>
    <col min="9472" max="9472" width="9" style="158" customWidth="1"/>
    <col min="9473" max="9718" width="9" style="158"/>
    <col min="9719" max="9719" width="20.1" style="158" customWidth="1"/>
    <col min="9720" max="9720" width="9.6" style="158" customWidth="1"/>
    <col min="9721" max="9721" width="8.6" style="158" customWidth="1"/>
    <col min="9722" max="9722" width="8.9" style="158" customWidth="1"/>
    <col min="9723" max="9725" width="7.6" style="158" customWidth="1"/>
    <col min="9726" max="9726" width="8.1" style="158" customWidth="1"/>
    <col min="9727" max="9727" width="7.6" style="158" customWidth="1"/>
    <col min="9728" max="9728" width="9" style="158" customWidth="1"/>
    <col min="9729" max="9974" width="9" style="158"/>
    <col min="9975" max="9975" width="20.1" style="158" customWidth="1"/>
    <col min="9976" max="9976" width="9.6" style="158" customWidth="1"/>
    <col min="9977" max="9977" width="8.6" style="158" customWidth="1"/>
    <col min="9978" max="9978" width="8.9" style="158" customWidth="1"/>
    <col min="9979" max="9981" width="7.6" style="158" customWidth="1"/>
    <col min="9982" max="9982" width="8.1" style="158" customWidth="1"/>
    <col min="9983" max="9983" width="7.6" style="158" customWidth="1"/>
    <col min="9984" max="9984" width="9" style="158" customWidth="1"/>
    <col min="9985" max="10230" width="9" style="158"/>
    <col min="10231" max="10231" width="20.1" style="158" customWidth="1"/>
    <col min="10232" max="10232" width="9.6" style="158" customWidth="1"/>
    <col min="10233" max="10233" width="8.6" style="158" customWidth="1"/>
    <col min="10234" max="10234" width="8.9" style="158" customWidth="1"/>
    <col min="10235" max="10237" width="7.6" style="158" customWidth="1"/>
    <col min="10238" max="10238" width="8.1" style="158" customWidth="1"/>
    <col min="10239" max="10239" width="7.6" style="158" customWidth="1"/>
    <col min="10240" max="10240" width="9" style="158" customWidth="1"/>
    <col min="10241" max="10486" width="9" style="158"/>
    <col min="10487" max="10487" width="20.1" style="158" customWidth="1"/>
    <col min="10488" max="10488" width="9.6" style="158" customWidth="1"/>
    <col min="10489" max="10489" width="8.6" style="158" customWidth="1"/>
    <col min="10490" max="10490" width="8.9" style="158" customWidth="1"/>
    <col min="10491" max="10493" width="7.6" style="158" customWidth="1"/>
    <col min="10494" max="10494" width="8.1" style="158" customWidth="1"/>
    <col min="10495" max="10495" width="7.6" style="158" customWidth="1"/>
    <col min="10496" max="10496" width="9" style="158" customWidth="1"/>
    <col min="10497" max="10742" width="9" style="158"/>
    <col min="10743" max="10743" width="20.1" style="158" customWidth="1"/>
    <col min="10744" max="10744" width="9.6" style="158" customWidth="1"/>
    <col min="10745" max="10745" width="8.6" style="158" customWidth="1"/>
    <col min="10746" max="10746" width="8.9" style="158" customWidth="1"/>
    <col min="10747" max="10749" width="7.6" style="158" customWidth="1"/>
    <col min="10750" max="10750" width="8.1" style="158" customWidth="1"/>
    <col min="10751" max="10751" width="7.6" style="158" customWidth="1"/>
    <col min="10752" max="10752" width="9" style="158" customWidth="1"/>
    <col min="10753" max="10998" width="9" style="158"/>
    <col min="10999" max="10999" width="20.1" style="158" customWidth="1"/>
    <col min="11000" max="11000" width="9.6" style="158" customWidth="1"/>
    <col min="11001" max="11001" width="8.6" style="158" customWidth="1"/>
    <col min="11002" max="11002" width="8.9" style="158" customWidth="1"/>
    <col min="11003" max="11005" width="7.6" style="158" customWidth="1"/>
    <col min="11006" max="11006" width="8.1" style="158" customWidth="1"/>
    <col min="11007" max="11007" width="7.6" style="158" customWidth="1"/>
    <col min="11008" max="11008" width="9" style="158" customWidth="1"/>
    <col min="11009" max="11254" width="9" style="158"/>
    <col min="11255" max="11255" width="20.1" style="158" customWidth="1"/>
    <col min="11256" max="11256" width="9.6" style="158" customWidth="1"/>
    <col min="11257" max="11257" width="8.6" style="158" customWidth="1"/>
    <col min="11258" max="11258" width="8.9" style="158" customWidth="1"/>
    <col min="11259" max="11261" width="7.6" style="158" customWidth="1"/>
    <col min="11262" max="11262" width="8.1" style="158" customWidth="1"/>
    <col min="11263" max="11263" width="7.6" style="158" customWidth="1"/>
    <col min="11264" max="11264" width="9" style="158" customWidth="1"/>
    <col min="11265" max="11510" width="9" style="158"/>
    <col min="11511" max="11511" width="20.1" style="158" customWidth="1"/>
    <col min="11512" max="11512" width="9.6" style="158" customWidth="1"/>
    <col min="11513" max="11513" width="8.6" style="158" customWidth="1"/>
    <col min="11514" max="11514" width="8.9" style="158" customWidth="1"/>
    <col min="11515" max="11517" width="7.6" style="158" customWidth="1"/>
    <col min="11518" max="11518" width="8.1" style="158" customWidth="1"/>
    <col min="11519" max="11519" width="7.6" style="158" customWidth="1"/>
    <col min="11520" max="11520" width="9" style="158" customWidth="1"/>
    <col min="11521" max="11766" width="9" style="158"/>
    <col min="11767" max="11767" width="20.1" style="158" customWidth="1"/>
    <col min="11768" max="11768" width="9.6" style="158" customWidth="1"/>
    <col min="11769" max="11769" width="8.6" style="158" customWidth="1"/>
    <col min="11770" max="11770" width="8.9" style="158" customWidth="1"/>
    <col min="11771" max="11773" width="7.6" style="158" customWidth="1"/>
    <col min="11774" max="11774" width="8.1" style="158" customWidth="1"/>
    <col min="11775" max="11775" width="7.6" style="158" customWidth="1"/>
    <col min="11776" max="11776" width="9" style="158" customWidth="1"/>
    <col min="11777" max="12022" width="9" style="158"/>
    <col min="12023" max="12023" width="20.1" style="158" customWidth="1"/>
    <col min="12024" max="12024" width="9.6" style="158" customWidth="1"/>
    <col min="12025" max="12025" width="8.6" style="158" customWidth="1"/>
    <col min="12026" max="12026" width="8.9" style="158" customWidth="1"/>
    <col min="12027" max="12029" width="7.6" style="158" customWidth="1"/>
    <col min="12030" max="12030" width="8.1" style="158" customWidth="1"/>
    <col min="12031" max="12031" width="7.6" style="158" customWidth="1"/>
    <col min="12032" max="12032" width="9" style="158" customWidth="1"/>
    <col min="12033" max="12278" width="9" style="158"/>
    <col min="12279" max="12279" width="20.1" style="158" customWidth="1"/>
    <col min="12280" max="12280" width="9.6" style="158" customWidth="1"/>
    <col min="12281" max="12281" width="8.6" style="158" customWidth="1"/>
    <col min="12282" max="12282" width="8.9" style="158" customWidth="1"/>
    <col min="12283" max="12285" width="7.6" style="158" customWidth="1"/>
    <col min="12286" max="12286" width="8.1" style="158" customWidth="1"/>
    <col min="12287" max="12287" width="7.6" style="158" customWidth="1"/>
    <col min="12288" max="12288" width="9" style="158" customWidth="1"/>
    <col min="12289" max="12534" width="9" style="158"/>
    <col min="12535" max="12535" width="20.1" style="158" customWidth="1"/>
    <col min="12536" max="12536" width="9.6" style="158" customWidth="1"/>
    <col min="12537" max="12537" width="8.6" style="158" customWidth="1"/>
    <col min="12538" max="12538" width="8.9" style="158" customWidth="1"/>
    <col min="12539" max="12541" width="7.6" style="158" customWidth="1"/>
    <col min="12542" max="12542" width="8.1" style="158" customWidth="1"/>
    <col min="12543" max="12543" width="7.6" style="158" customWidth="1"/>
    <col min="12544" max="12544" width="9" style="158" customWidth="1"/>
    <col min="12545" max="12790" width="9" style="158"/>
    <col min="12791" max="12791" width="20.1" style="158" customWidth="1"/>
    <col min="12792" max="12792" width="9.6" style="158" customWidth="1"/>
    <col min="12793" max="12793" width="8.6" style="158" customWidth="1"/>
    <col min="12794" max="12794" width="8.9" style="158" customWidth="1"/>
    <col min="12795" max="12797" width="7.6" style="158" customWidth="1"/>
    <col min="12798" max="12798" width="8.1" style="158" customWidth="1"/>
    <col min="12799" max="12799" width="7.6" style="158" customWidth="1"/>
    <col min="12800" max="12800" width="9" style="158" customWidth="1"/>
    <col min="12801" max="13046" width="9" style="158"/>
    <col min="13047" max="13047" width="20.1" style="158" customWidth="1"/>
    <col min="13048" max="13048" width="9.6" style="158" customWidth="1"/>
    <col min="13049" max="13049" width="8.6" style="158" customWidth="1"/>
    <col min="13050" max="13050" width="8.9" style="158" customWidth="1"/>
    <col min="13051" max="13053" width="7.6" style="158" customWidth="1"/>
    <col min="13054" max="13054" width="8.1" style="158" customWidth="1"/>
    <col min="13055" max="13055" width="7.6" style="158" customWidth="1"/>
    <col min="13056" max="13056" width="9" style="158" customWidth="1"/>
    <col min="13057" max="13302" width="9" style="158"/>
    <col min="13303" max="13303" width="20.1" style="158" customWidth="1"/>
    <col min="13304" max="13304" width="9.6" style="158" customWidth="1"/>
    <col min="13305" max="13305" width="8.6" style="158" customWidth="1"/>
    <col min="13306" max="13306" width="8.9" style="158" customWidth="1"/>
    <col min="13307" max="13309" width="7.6" style="158" customWidth="1"/>
    <col min="13310" max="13310" width="8.1" style="158" customWidth="1"/>
    <col min="13311" max="13311" width="7.6" style="158" customWidth="1"/>
    <col min="13312" max="13312" width="9" style="158" customWidth="1"/>
    <col min="13313" max="13558" width="9" style="158"/>
    <col min="13559" max="13559" width="20.1" style="158" customWidth="1"/>
    <col min="13560" max="13560" width="9.6" style="158" customWidth="1"/>
    <col min="13561" max="13561" width="8.6" style="158" customWidth="1"/>
    <col min="13562" max="13562" width="8.9" style="158" customWidth="1"/>
    <col min="13563" max="13565" width="7.6" style="158" customWidth="1"/>
    <col min="13566" max="13566" width="8.1" style="158" customWidth="1"/>
    <col min="13567" max="13567" width="7.6" style="158" customWidth="1"/>
    <col min="13568" max="13568" width="9" style="158" customWidth="1"/>
    <col min="13569" max="13814" width="9" style="158"/>
    <col min="13815" max="13815" width="20.1" style="158" customWidth="1"/>
    <col min="13816" max="13816" width="9.6" style="158" customWidth="1"/>
    <col min="13817" max="13817" width="8.6" style="158" customWidth="1"/>
    <col min="13818" max="13818" width="8.9" style="158" customWidth="1"/>
    <col min="13819" max="13821" width="7.6" style="158" customWidth="1"/>
    <col min="13822" max="13822" width="8.1" style="158" customWidth="1"/>
    <col min="13823" max="13823" width="7.6" style="158" customWidth="1"/>
    <col min="13824" max="13824" width="9" style="158" customWidth="1"/>
    <col min="13825" max="14070" width="9" style="158"/>
    <col min="14071" max="14071" width="20.1" style="158" customWidth="1"/>
    <col min="14072" max="14072" width="9.6" style="158" customWidth="1"/>
    <col min="14073" max="14073" width="8.6" style="158" customWidth="1"/>
    <col min="14074" max="14074" width="8.9" style="158" customWidth="1"/>
    <col min="14075" max="14077" width="7.6" style="158" customWidth="1"/>
    <col min="14078" max="14078" width="8.1" style="158" customWidth="1"/>
    <col min="14079" max="14079" width="7.6" style="158" customWidth="1"/>
    <col min="14080" max="14080" width="9" style="158" customWidth="1"/>
    <col min="14081" max="14326" width="9" style="158"/>
    <col min="14327" max="14327" width="20.1" style="158" customWidth="1"/>
    <col min="14328" max="14328" width="9.6" style="158" customWidth="1"/>
    <col min="14329" max="14329" width="8.6" style="158" customWidth="1"/>
    <col min="14330" max="14330" width="8.9" style="158" customWidth="1"/>
    <col min="14331" max="14333" width="7.6" style="158" customWidth="1"/>
    <col min="14334" max="14334" width="8.1" style="158" customWidth="1"/>
    <col min="14335" max="14335" width="7.6" style="158" customWidth="1"/>
    <col min="14336" max="14336" width="9" style="158" customWidth="1"/>
    <col min="14337" max="14582" width="9" style="158"/>
    <col min="14583" max="14583" width="20.1" style="158" customWidth="1"/>
    <col min="14584" max="14584" width="9.6" style="158" customWidth="1"/>
    <col min="14585" max="14585" width="8.6" style="158" customWidth="1"/>
    <col min="14586" max="14586" width="8.9" style="158" customWidth="1"/>
    <col min="14587" max="14589" width="7.6" style="158" customWidth="1"/>
    <col min="14590" max="14590" width="8.1" style="158" customWidth="1"/>
    <col min="14591" max="14591" width="7.6" style="158" customWidth="1"/>
    <col min="14592" max="14592" width="9" style="158" customWidth="1"/>
    <col min="14593" max="14838" width="9" style="158"/>
    <col min="14839" max="14839" width="20.1" style="158" customWidth="1"/>
    <col min="14840" max="14840" width="9.6" style="158" customWidth="1"/>
    <col min="14841" max="14841" width="8.6" style="158" customWidth="1"/>
    <col min="14842" max="14842" width="8.9" style="158" customWidth="1"/>
    <col min="14843" max="14845" width="7.6" style="158" customWidth="1"/>
    <col min="14846" max="14846" width="8.1" style="158" customWidth="1"/>
    <col min="14847" max="14847" width="7.6" style="158" customWidth="1"/>
    <col min="14848" max="14848" width="9" style="158" customWidth="1"/>
    <col min="14849" max="15094" width="9" style="158"/>
    <col min="15095" max="15095" width="20.1" style="158" customWidth="1"/>
    <col min="15096" max="15096" width="9.6" style="158" customWidth="1"/>
    <col min="15097" max="15097" width="8.6" style="158" customWidth="1"/>
    <col min="15098" max="15098" width="8.9" style="158" customWidth="1"/>
    <col min="15099" max="15101" width="7.6" style="158" customWidth="1"/>
    <col min="15102" max="15102" width="8.1" style="158" customWidth="1"/>
    <col min="15103" max="15103" width="7.6" style="158" customWidth="1"/>
    <col min="15104" max="15104" width="9" style="158" customWidth="1"/>
    <col min="15105" max="15350" width="9" style="158"/>
    <col min="15351" max="15351" width="20.1" style="158" customWidth="1"/>
    <col min="15352" max="15352" width="9.6" style="158" customWidth="1"/>
    <col min="15353" max="15353" width="8.6" style="158" customWidth="1"/>
    <col min="15354" max="15354" width="8.9" style="158" customWidth="1"/>
    <col min="15355" max="15357" width="7.6" style="158" customWidth="1"/>
    <col min="15358" max="15358" width="8.1" style="158" customWidth="1"/>
    <col min="15359" max="15359" width="7.6" style="158" customWidth="1"/>
    <col min="15360" max="15360" width="9" style="158" customWidth="1"/>
    <col min="15361" max="15606" width="9" style="158"/>
    <col min="15607" max="15607" width="20.1" style="158" customWidth="1"/>
    <col min="15608" max="15608" width="9.6" style="158" customWidth="1"/>
    <col min="15609" max="15609" width="8.6" style="158" customWidth="1"/>
    <col min="15610" max="15610" width="8.9" style="158" customWidth="1"/>
    <col min="15611" max="15613" width="7.6" style="158" customWidth="1"/>
    <col min="15614" max="15614" width="8.1" style="158" customWidth="1"/>
    <col min="15615" max="15615" width="7.6" style="158" customWidth="1"/>
    <col min="15616" max="15616" width="9" style="158" customWidth="1"/>
    <col min="15617" max="15862" width="9" style="158"/>
    <col min="15863" max="15863" width="20.1" style="158" customWidth="1"/>
    <col min="15864" max="15864" width="9.6" style="158" customWidth="1"/>
    <col min="15865" max="15865" width="8.6" style="158" customWidth="1"/>
    <col min="15866" max="15866" width="8.9" style="158" customWidth="1"/>
    <col min="15867" max="15869" width="7.6" style="158" customWidth="1"/>
    <col min="15870" max="15870" width="8.1" style="158" customWidth="1"/>
    <col min="15871" max="15871" width="7.6" style="158" customWidth="1"/>
    <col min="15872" max="15872" width="9" style="158" customWidth="1"/>
    <col min="15873" max="16118" width="9" style="158"/>
    <col min="16119" max="16119" width="20.1" style="158" customWidth="1"/>
    <col min="16120" max="16120" width="9.6" style="158" customWidth="1"/>
    <col min="16121" max="16121" width="8.6" style="158" customWidth="1"/>
    <col min="16122" max="16122" width="8.9" style="158" customWidth="1"/>
    <col min="16123" max="16125" width="7.6" style="158" customWidth="1"/>
    <col min="16126" max="16126" width="8.1" style="158" customWidth="1"/>
    <col min="16127" max="16127" width="7.6" style="158" customWidth="1"/>
    <col min="16128" max="16128" width="9" style="158" customWidth="1"/>
    <col min="16129" max="16384" width="9" style="158"/>
  </cols>
  <sheetData>
    <row r="1" ht="23.1" customHeight="1" spans="1:1">
      <c r="A1" s="159" t="s">
        <v>551</v>
      </c>
    </row>
    <row r="2" ht="32.4" customHeight="1" spans="1:4">
      <c r="A2" s="160" t="s">
        <v>552</v>
      </c>
      <c r="B2" s="160"/>
      <c r="C2" s="160"/>
      <c r="D2" s="160"/>
    </row>
    <row r="3" ht="23.4" customHeight="1" spans="4:4">
      <c r="D3" s="161" t="s">
        <v>48</v>
      </c>
    </row>
    <row r="4" ht="48.6" customHeight="1" spans="1:4">
      <c r="A4" s="162" t="s">
        <v>553</v>
      </c>
      <c r="B4" s="94" t="s">
        <v>50</v>
      </c>
      <c r="C4" s="10" t="s">
        <v>97</v>
      </c>
      <c r="D4" s="10" t="s">
        <v>98</v>
      </c>
    </row>
    <row r="5" ht="24.6" customHeight="1" spans="1:4">
      <c r="A5" s="162" t="s">
        <v>554</v>
      </c>
      <c r="B5" s="94">
        <f>SUM(B6:B20)</f>
        <v>236885</v>
      </c>
      <c r="C5" s="94">
        <f>SUM(C6:C20)</f>
        <v>210205</v>
      </c>
      <c r="D5" s="147">
        <f>+B5/C5</f>
        <v>1.1269</v>
      </c>
    </row>
    <row r="6" ht="24.6" customHeight="1" spans="1:11">
      <c r="A6" s="163" t="s">
        <v>555</v>
      </c>
      <c r="B6" s="164">
        <v>56897</v>
      </c>
      <c r="C6" s="164">
        <v>52402</v>
      </c>
      <c r="D6" s="152">
        <f t="shared" ref="D6:D20" si="0">+B6/C6</f>
        <v>1.0858</v>
      </c>
      <c r="E6" s="165"/>
      <c r="F6" s="166"/>
      <c r="G6" s="166"/>
      <c r="H6" s="166"/>
      <c r="I6" s="166"/>
      <c r="J6" s="166"/>
      <c r="K6" s="166"/>
    </row>
    <row r="7" ht="24.6" customHeight="1" spans="1:11">
      <c r="A7" s="163" t="s">
        <v>556</v>
      </c>
      <c r="B7" s="164">
        <v>17414</v>
      </c>
      <c r="C7" s="164">
        <v>13921</v>
      </c>
      <c r="D7" s="152">
        <f t="shared" si="0"/>
        <v>1.2509</v>
      </c>
      <c r="E7" s="165"/>
      <c r="F7" s="166"/>
      <c r="G7" s="166"/>
      <c r="H7" s="166"/>
      <c r="I7" s="166"/>
      <c r="J7" s="166"/>
      <c r="K7" s="166"/>
    </row>
    <row r="8" ht="24.6" customHeight="1" spans="1:11">
      <c r="A8" s="163" t="s">
        <v>557</v>
      </c>
      <c r="B8" s="164">
        <v>20429</v>
      </c>
      <c r="C8" s="164">
        <v>15272</v>
      </c>
      <c r="D8" s="152">
        <f t="shared" si="0"/>
        <v>1.3377</v>
      </c>
      <c r="E8" s="165"/>
      <c r="F8" s="166"/>
      <c r="G8" s="166"/>
      <c r="H8" s="166"/>
      <c r="I8" s="166"/>
      <c r="J8" s="166"/>
      <c r="K8" s="166"/>
    </row>
    <row r="9" ht="24.6" customHeight="1" spans="1:11">
      <c r="A9" s="163" t="s">
        <v>558</v>
      </c>
      <c r="B9" s="164">
        <v>0</v>
      </c>
      <c r="C9" s="164">
        <v>0</v>
      </c>
      <c r="D9" s="152"/>
      <c r="E9" s="165"/>
      <c r="F9" s="166"/>
      <c r="G9" s="166"/>
      <c r="H9" s="166"/>
      <c r="I9" s="166"/>
      <c r="J9" s="166"/>
      <c r="K9" s="166"/>
    </row>
    <row r="10" ht="24.6" customHeight="1" spans="1:11">
      <c r="A10" s="163" t="s">
        <v>559</v>
      </c>
      <c r="B10" s="164">
        <v>64415</v>
      </c>
      <c r="C10" s="164">
        <v>66136</v>
      </c>
      <c r="D10" s="152">
        <f t="shared" si="0"/>
        <v>0.974</v>
      </c>
      <c r="E10" s="165"/>
      <c r="F10" s="166"/>
      <c r="G10" s="167"/>
      <c r="H10" s="166"/>
      <c r="I10" s="166"/>
      <c r="J10" s="166"/>
      <c r="K10" s="166"/>
    </row>
    <row r="11" ht="24.6" customHeight="1" spans="1:11">
      <c r="A11" s="163" t="s">
        <v>560</v>
      </c>
      <c r="B11" s="164">
        <v>2794</v>
      </c>
      <c r="C11" s="164">
        <v>2128</v>
      </c>
      <c r="D11" s="152">
        <f t="shared" si="0"/>
        <v>1.313</v>
      </c>
      <c r="E11" s="165"/>
      <c r="F11" s="166"/>
      <c r="G11" s="166"/>
      <c r="H11" s="166"/>
      <c r="I11" s="166"/>
      <c r="J11" s="166"/>
      <c r="K11" s="166"/>
    </row>
    <row r="12" ht="24.6" customHeight="1" spans="1:11">
      <c r="A12" s="163" t="s">
        <v>561</v>
      </c>
      <c r="B12" s="164">
        <v>12328</v>
      </c>
      <c r="C12" s="164">
        <v>6146</v>
      </c>
      <c r="D12" s="152">
        <f t="shared" si="0"/>
        <v>2.0059</v>
      </c>
      <c r="E12" s="165"/>
      <c r="F12" s="166"/>
      <c r="G12" s="166"/>
      <c r="H12" s="166"/>
      <c r="I12" s="166"/>
      <c r="J12" s="166"/>
      <c r="K12" s="166"/>
    </row>
    <row r="13" ht="24.6" customHeight="1" spans="1:11">
      <c r="A13" s="163" t="s">
        <v>562</v>
      </c>
      <c r="B13" s="164">
        <v>600</v>
      </c>
      <c r="C13" s="164">
        <v>9570</v>
      </c>
      <c r="D13" s="152">
        <f t="shared" si="0"/>
        <v>0.0627</v>
      </c>
      <c r="E13" s="165"/>
      <c r="F13" s="166"/>
      <c r="G13" s="166"/>
      <c r="H13" s="166"/>
      <c r="I13" s="166"/>
      <c r="J13" s="166"/>
      <c r="K13" s="166"/>
    </row>
    <row r="14" ht="24.6" customHeight="1" spans="1:11">
      <c r="A14" s="163" t="s">
        <v>563</v>
      </c>
      <c r="B14" s="164">
        <v>33928</v>
      </c>
      <c r="C14" s="164">
        <v>31803</v>
      </c>
      <c r="D14" s="152">
        <f t="shared" si="0"/>
        <v>1.0668</v>
      </c>
      <c r="E14" s="165"/>
      <c r="F14" s="166"/>
      <c r="G14" s="166"/>
      <c r="H14" s="166"/>
      <c r="I14" s="166"/>
      <c r="J14" s="166"/>
      <c r="K14" s="166"/>
    </row>
    <row r="15" ht="24.6" customHeight="1" spans="1:11">
      <c r="A15" s="163" t="s">
        <v>564</v>
      </c>
      <c r="B15" s="164">
        <v>9078</v>
      </c>
      <c r="C15" s="164">
        <v>0</v>
      </c>
      <c r="D15" s="152"/>
      <c r="E15" s="165"/>
      <c r="F15" s="166"/>
      <c r="G15" s="166"/>
      <c r="H15" s="166"/>
      <c r="I15" s="166"/>
      <c r="J15" s="166"/>
      <c r="K15" s="166"/>
    </row>
    <row r="16" ht="24.6" customHeight="1" spans="1:11">
      <c r="A16" s="163" t="s">
        <v>565</v>
      </c>
      <c r="B16" s="164">
        <v>7088</v>
      </c>
      <c r="C16" s="164">
        <v>5946</v>
      </c>
      <c r="D16" s="152">
        <f t="shared" si="0"/>
        <v>1.1921</v>
      </c>
      <c r="E16" s="165"/>
      <c r="F16" s="166"/>
      <c r="G16" s="166"/>
      <c r="H16" s="166"/>
      <c r="I16" s="166"/>
      <c r="J16" s="166"/>
      <c r="K16" s="166"/>
    </row>
    <row r="17" ht="24.6" customHeight="1" spans="1:11">
      <c r="A17" s="163" t="s">
        <v>566</v>
      </c>
      <c r="B17" s="164">
        <v>0</v>
      </c>
      <c r="C17" s="164">
        <v>0</v>
      </c>
      <c r="D17" s="152"/>
      <c r="E17" s="165"/>
      <c r="F17" s="166"/>
      <c r="G17" s="166"/>
      <c r="H17" s="166"/>
      <c r="I17" s="166"/>
      <c r="J17" s="166"/>
      <c r="K17" s="166"/>
    </row>
    <row r="18" ht="24.6" customHeight="1" spans="1:11">
      <c r="A18" s="163" t="s">
        <v>567</v>
      </c>
      <c r="B18" s="164">
        <v>0</v>
      </c>
      <c r="C18" s="164">
        <v>0</v>
      </c>
      <c r="D18" s="152"/>
      <c r="E18" s="165"/>
      <c r="F18" s="166"/>
      <c r="G18" s="166"/>
      <c r="H18" s="166"/>
      <c r="I18" s="166"/>
      <c r="J18" s="166"/>
      <c r="K18" s="166"/>
    </row>
    <row r="19" ht="24.6" customHeight="1" spans="1:11">
      <c r="A19" s="163" t="s">
        <v>568</v>
      </c>
      <c r="B19" s="164">
        <v>10000</v>
      </c>
      <c r="C19" s="164">
        <v>5000</v>
      </c>
      <c r="D19" s="152">
        <f t="shared" si="0"/>
        <v>2</v>
      </c>
      <c r="E19" s="165"/>
      <c r="F19" s="166"/>
      <c r="G19" s="166"/>
      <c r="H19" s="166"/>
      <c r="I19" s="166"/>
      <c r="J19" s="166"/>
      <c r="K19" s="166"/>
    </row>
    <row r="20" ht="24.6" customHeight="1" spans="1:11">
      <c r="A20" s="163" t="s">
        <v>569</v>
      </c>
      <c r="B20" s="164">
        <v>1914</v>
      </c>
      <c r="C20" s="164">
        <v>1881</v>
      </c>
      <c r="D20" s="152">
        <f t="shared" si="0"/>
        <v>1.0175</v>
      </c>
      <c r="E20" s="165"/>
      <c r="F20" s="166"/>
      <c r="G20" s="166"/>
      <c r="H20" s="166"/>
      <c r="I20" s="166"/>
      <c r="J20" s="166"/>
      <c r="K20" s="166"/>
    </row>
    <row r="21" ht="39" customHeight="1" spans="1:5">
      <c r="A21" s="168" t="s">
        <v>570</v>
      </c>
      <c r="B21" s="168"/>
      <c r="C21" s="168"/>
      <c r="D21" s="168"/>
      <c r="E21" s="165"/>
    </row>
    <row r="22" ht="22.2" customHeight="1" spans="5:5">
      <c r="E22" s="165"/>
    </row>
    <row r="23" ht="22.2" customHeight="1" spans="5:5">
      <c r="E23" s="165"/>
    </row>
    <row r="24" ht="22.2" customHeight="1" spans="5:5">
      <c r="E24" s="165"/>
    </row>
    <row r="25" ht="22.2" customHeight="1" spans="5:5">
      <c r="E25" s="165"/>
    </row>
    <row r="26" ht="22.2" customHeight="1" spans="5:5">
      <c r="E26" s="165"/>
    </row>
  </sheetData>
  <mergeCells count="2">
    <mergeCell ref="A2:D2"/>
    <mergeCell ref="A21:D21"/>
  </mergeCells>
  <printOptions horizontalCentered="1"/>
  <pageMargins left="0.235416666666667" right="0.235416666666667" top="0.747916666666667" bottom="0.747916666666667" header="0.313888888888889" footer="0.313888888888889"/>
  <pageSetup paperSize="9" orientation="portrait"/>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82"/>
  <sheetViews>
    <sheetView workbookViewId="0">
      <selection activeCell="H18" sqref="H18"/>
    </sheetView>
  </sheetViews>
  <sheetFormatPr defaultColWidth="9" defaultRowHeight="11.25" outlineLevelCol="3"/>
  <cols>
    <col min="1" max="1" width="35.6" style="137" customWidth="1"/>
    <col min="2" max="2" width="16.6" style="138" customWidth="1"/>
    <col min="3" max="3" width="16.2" style="137" customWidth="1"/>
    <col min="4" max="4" width="18.7" style="137" customWidth="1"/>
    <col min="5" max="16384" width="9" style="137"/>
  </cols>
  <sheetData>
    <row r="1" ht="18.6" customHeight="1" spans="1:1">
      <c r="A1" s="139" t="s">
        <v>571</v>
      </c>
    </row>
    <row r="2" ht="20.25" spans="1:4">
      <c r="A2" s="140" t="s">
        <v>572</v>
      </c>
      <c r="B2" s="141"/>
      <c r="C2" s="140"/>
      <c r="D2" s="140"/>
    </row>
    <row r="3" ht="21" customHeight="1" spans="1:4">
      <c r="A3" s="142"/>
      <c r="D3" s="143" t="s">
        <v>48</v>
      </c>
    </row>
    <row r="4" ht="39" customHeight="1" spans="1:4">
      <c r="A4" s="144" t="s">
        <v>553</v>
      </c>
      <c r="B4" s="145" t="s">
        <v>50</v>
      </c>
      <c r="C4" s="107" t="s">
        <v>97</v>
      </c>
      <c r="D4" s="10" t="s">
        <v>98</v>
      </c>
    </row>
    <row r="5" ht="22.2" customHeight="1" spans="1:4">
      <c r="A5" s="144" t="s">
        <v>573</v>
      </c>
      <c r="B5" s="146">
        <f>+B6+B11+B22+B30+B37+B41+B44+B48+B51+B57+B60+B65+B68+B73+B76</f>
        <v>156328</v>
      </c>
      <c r="C5" s="146">
        <f>+C6+C11+C22+C30+C37+C41+C44+C48+C51+C57+C60+C65+C68+C73+C76</f>
        <v>210205</v>
      </c>
      <c r="D5" s="147">
        <f>+B5/C5</f>
        <v>0.7437</v>
      </c>
    </row>
    <row r="6" s="136" customFormat="1" ht="16.35" customHeight="1" spans="1:4">
      <c r="A6" s="148" t="s">
        <v>555</v>
      </c>
      <c r="B6" s="149">
        <v>56897</v>
      </c>
      <c r="C6" s="149">
        <v>52402</v>
      </c>
      <c r="D6" s="147">
        <f t="shared" ref="D6:D37" si="0">+B6/C6</f>
        <v>1.0858</v>
      </c>
    </row>
    <row r="7" ht="16.35" customHeight="1" spans="1:4">
      <c r="A7" s="150" t="s">
        <v>574</v>
      </c>
      <c r="B7" s="151">
        <v>12500</v>
      </c>
      <c r="C7" s="151">
        <v>12345</v>
      </c>
      <c r="D7" s="152">
        <f t="shared" si="0"/>
        <v>1.0126</v>
      </c>
    </row>
    <row r="8" ht="16.35" customHeight="1" spans="1:4">
      <c r="A8" s="150" t="s">
        <v>575</v>
      </c>
      <c r="B8" s="151">
        <v>5960</v>
      </c>
      <c r="C8" s="151">
        <v>3881</v>
      </c>
      <c r="D8" s="152">
        <f t="shared" si="0"/>
        <v>1.5357</v>
      </c>
    </row>
    <row r="9" ht="16.35" customHeight="1" spans="1:4">
      <c r="A9" s="150" t="s">
        <v>576</v>
      </c>
      <c r="B9" s="151">
        <v>1268</v>
      </c>
      <c r="C9" s="151">
        <v>1252</v>
      </c>
      <c r="D9" s="152">
        <f t="shared" si="0"/>
        <v>1.0128</v>
      </c>
    </row>
    <row r="10" ht="16.35" customHeight="1" spans="1:4">
      <c r="A10" s="150" t="s">
        <v>577</v>
      </c>
      <c r="B10" s="151">
        <v>37169</v>
      </c>
      <c r="C10" s="151">
        <v>34924</v>
      </c>
      <c r="D10" s="152">
        <f t="shared" si="0"/>
        <v>1.0643</v>
      </c>
    </row>
    <row r="11" s="136" customFormat="1" ht="16.35" customHeight="1" spans="1:4">
      <c r="A11" s="148" t="s">
        <v>556</v>
      </c>
      <c r="B11" s="149">
        <v>14281</v>
      </c>
      <c r="C11" s="149">
        <v>13921</v>
      </c>
      <c r="D11" s="147">
        <f t="shared" si="0"/>
        <v>1.0259</v>
      </c>
    </row>
    <row r="12" ht="16.35" customHeight="1" spans="1:4">
      <c r="A12" s="150" t="s">
        <v>578</v>
      </c>
      <c r="B12" s="151">
        <v>1969</v>
      </c>
      <c r="C12" s="151">
        <v>2102</v>
      </c>
      <c r="D12" s="152">
        <f t="shared" si="0"/>
        <v>0.9367</v>
      </c>
    </row>
    <row r="13" ht="16.35" customHeight="1" spans="1:4">
      <c r="A13" s="150" t="s">
        <v>579</v>
      </c>
      <c r="B13" s="151">
        <v>175</v>
      </c>
      <c r="C13" s="151">
        <v>189</v>
      </c>
      <c r="D13" s="152">
        <f t="shared" si="0"/>
        <v>0.9259</v>
      </c>
    </row>
    <row r="14" ht="16.35" customHeight="1" spans="1:4">
      <c r="A14" s="150" t="s">
        <v>580</v>
      </c>
      <c r="B14" s="151">
        <v>40</v>
      </c>
      <c r="C14" s="151">
        <v>64</v>
      </c>
      <c r="D14" s="152">
        <f t="shared" si="0"/>
        <v>0.625</v>
      </c>
    </row>
    <row r="15" ht="16.35" customHeight="1" spans="1:4">
      <c r="A15" s="150" t="s">
        <v>581</v>
      </c>
      <c r="B15" s="151">
        <v>7</v>
      </c>
      <c r="C15" s="151">
        <v>0</v>
      </c>
      <c r="D15" s="152"/>
    </row>
    <row r="16" ht="16.35" customHeight="1" spans="1:4">
      <c r="A16" s="150" t="s">
        <v>582</v>
      </c>
      <c r="B16" s="151">
        <v>80</v>
      </c>
      <c r="C16" s="151">
        <v>166</v>
      </c>
      <c r="D16" s="152">
        <f t="shared" si="0"/>
        <v>0.4819</v>
      </c>
    </row>
    <row r="17" ht="16.35" customHeight="1" spans="1:4">
      <c r="A17" s="150" t="s">
        <v>583</v>
      </c>
      <c r="B17" s="151">
        <v>485</v>
      </c>
      <c r="C17" s="151">
        <v>504</v>
      </c>
      <c r="D17" s="152">
        <f t="shared" si="0"/>
        <v>0.9623</v>
      </c>
    </row>
    <row r="18" ht="16.35" customHeight="1" spans="1:4">
      <c r="A18" s="150" t="s">
        <v>584</v>
      </c>
      <c r="B18" s="151">
        <v>0</v>
      </c>
      <c r="C18" s="151">
        <v>0</v>
      </c>
      <c r="D18" s="152"/>
    </row>
    <row r="19" ht="16.35" customHeight="1" spans="1:4">
      <c r="A19" s="150" t="s">
        <v>585</v>
      </c>
      <c r="B19" s="151">
        <v>319</v>
      </c>
      <c r="C19" s="151">
        <v>481</v>
      </c>
      <c r="D19" s="152">
        <f t="shared" si="0"/>
        <v>0.6632</v>
      </c>
    </row>
    <row r="20" ht="16.35" customHeight="1" spans="1:4">
      <c r="A20" s="150" t="s">
        <v>586</v>
      </c>
      <c r="B20" s="151">
        <v>8</v>
      </c>
      <c r="C20" s="151">
        <v>21</v>
      </c>
      <c r="D20" s="152">
        <f t="shared" si="0"/>
        <v>0.381</v>
      </c>
    </row>
    <row r="21" ht="16.35" customHeight="1" spans="1:4">
      <c r="A21" s="150" t="s">
        <v>587</v>
      </c>
      <c r="B21" s="151">
        <v>11198</v>
      </c>
      <c r="C21" s="151">
        <v>10394</v>
      </c>
      <c r="D21" s="152">
        <f t="shared" si="0"/>
        <v>1.0774</v>
      </c>
    </row>
    <row r="22" s="136" customFormat="1" ht="16.35" customHeight="1" spans="1:4">
      <c r="A22" s="148" t="s">
        <v>557</v>
      </c>
      <c r="B22" s="149">
        <v>0</v>
      </c>
      <c r="C22" s="149">
        <v>15272</v>
      </c>
      <c r="D22" s="147">
        <f t="shared" si="0"/>
        <v>0</v>
      </c>
    </row>
    <row r="23" ht="16.35" customHeight="1" spans="1:4">
      <c r="A23" s="150" t="s">
        <v>588</v>
      </c>
      <c r="B23" s="151">
        <v>0</v>
      </c>
      <c r="C23" s="151">
        <v>0</v>
      </c>
      <c r="D23" s="152"/>
    </row>
    <row r="24" ht="16.35" customHeight="1" spans="1:4">
      <c r="A24" s="150" t="s">
        <v>589</v>
      </c>
      <c r="B24" s="151">
        <v>0</v>
      </c>
      <c r="C24" s="151">
        <v>22</v>
      </c>
      <c r="D24" s="152">
        <f t="shared" si="0"/>
        <v>0</v>
      </c>
    </row>
    <row r="25" ht="16.35" customHeight="1" spans="1:4">
      <c r="A25" s="150" t="s">
        <v>590</v>
      </c>
      <c r="B25" s="151">
        <v>0</v>
      </c>
      <c r="C25" s="151">
        <v>0</v>
      </c>
      <c r="D25" s="152"/>
    </row>
    <row r="26" ht="16.35" customHeight="1" spans="1:4">
      <c r="A26" s="150" t="s">
        <v>591</v>
      </c>
      <c r="B26" s="151">
        <v>0</v>
      </c>
      <c r="C26" s="151">
        <v>3</v>
      </c>
      <c r="D26" s="152">
        <f t="shared" si="0"/>
        <v>0</v>
      </c>
    </row>
    <row r="27" ht="16.35" customHeight="1" spans="1:4">
      <c r="A27" s="150" t="s">
        <v>592</v>
      </c>
      <c r="B27" s="151">
        <v>0</v>
      </c>
      <c r="C27" s="151">
        <v>151</v>
      </c>
      <c r="D27" s="152">
        <f t="shared" si="0"/>
        <v>0</v>
      </c>
    </row>
    <row r="28" ht="16.35" customHeight="1" spans="1:4">
      <c r="A28" s="150" t="s">
        <v>593</v>
      </c>
      <c r="B28" s="151">
        <v>0</v>
      </c>
      <c r="C28" s="151">
        <v>0</v>
      </c>
      <c r="D28" s="152"/>
    </row>
    <row r="29" ht="16.35" customHeight="1" spans="1:4">
      <c r="A29" s="150" t="s">
        <v>594</v>
      </c>
      <c r="B29" s="151">
        <v>0</v>
      </c>
      <c r="C29" s="151">
        <v>15096</v>
      </c>
      <c r="D29" s="152">
        <f t="shared" si="0"/>
        <v>0</v>
      </c>
    </row>
    <row r="30" s="136" customFormat="1" ht="16.35" customHeight="1" spans="1:4">
      <c r="A30" s="148" t="s">
        <v>558</v>
      </c>
      <c r="B30" s="149">
        <v>0</v>
      </c>
      <c r="C30" s="149">
        <v>0</v>
      </c>
      <c r="D30" s="147"/>
    </row>
    <row r="31" ht="16.35" customHeight="1" spans="1:4">
      <c r="A31" s="150" t="s">
        <v>588</v>
      </c>
      <c r="B31" s="151">
        <v>0</v>
      </c>
      <c r="C31" s="151">
        <v>0</v>
      </c>
      <c r="D31" s="152"/>
    </row>
    <row r="32" ht="16.35" customHeight="1" spans="1:4">
      <c r="A32" s="150" t="s">
        <v>589</v>
      </c>
      <c r="B32" s="151">
        <v>0</v>
      </c>
      <c r="C32" s="151">
        <v>0</v>
      </c>
      <c r="D32" s="152"/>
    </row>
    <row r="33" ht="16.35" customHeight="1" spans="1:4">
      <c r="A33" s="150" t="s">
        <v>590</v>
      </c>
      <c r="B33" s="151">
        <v>0</v>
      </c>
      <c r="C33" s="151">
        <v>0</v>
      </c>
      <c r="D33" s="152"/>
    </row>
    <row r="34" ht="16.35" customHeight="1" spans="1:4">
      <c r="A34" s="150" t="s">
        <v>592</v>
      </c>
      <c r="B34" s="151">
        <v>0</v>
      </c>
      <c r="C34" s="151">
        <v>0</v>
      </c>
      <c r="D34" s="152"/>
    </row>
    <row r="35" ht="16.35" customHeight="1" spans="1:4">
      <c r="A35" s="150" t="s">
        <v>593</v>
      </c>
      <c r="B35" s="151">
        <v>0</v>
      </c>
      <c r="C35" s="151">
        <v>0</v>
      </c>
      <c r="D35" s="152"/>
    </row>
    <row r="36" ht="16.35" customHeight="1" spans="1:4">
      <c r="A36" s="150" t="s">
        <v>594</v>
      </c>
      <c r="B36" s="151">
        <v>0</v>
      </c>
      <c r="C36" s="151">
        <v>0</v>
      </c>
      <c r="D36" s="152"/>
    </row>
    <row r="37" s="136" customFormat="1" ht="16.35" customHeight="1" spans="1:4">
      <c r="A37" s="148" t="s">
        <v>559</v>
      </c>
      <c r="B37" s="149">
        <v>57853</v>
      </c>
      <c r="C37" s="149">
        <v>66136</v>
      </c>
      <c r="D37" s="147">
        <f t="shared" si="0"/>
        <v>0.8748</v>
      </c>
    </row>
    <row r="38" ht="16.35" customHeight="1" spans="1:4">
      <c r="A38" s="150" t="s">
        <v>595</v>
      </c>
      <c r="B38" s="151">
        <v>49837</v>
      </c>
      <c r="C38" s="151">
        <v>49348</v>
      </c>
      <c r="D38" s="152">
        <f t="shared" ref="D38:D69" si="1">+B38/C38</f>
        <v>1.0099</v>
      </c>
    </row>
    <row r="39" ht="16.35" customHeight="1" spans="1:4">
      <c r="A39" s="150" t="s">
        <v>596</v>
      </c>
      <c r="B39" s="151">
        <v>8016</v>
      </c>
      <c r="C39" s="151">
        <v>16788</v>
      </c>
      <c r="D39" s="152">
        <f t="shared" si="1"/>
        <v>0.4775</v>
      </c>
    </row>
    <row r="40" ht="16.35" customHeight="1" spans="1:4">
      <c r="A40" s="150" t="s">
        <v>597</v>
      </c>
      <c r="B40" s="151">
        <v>0</v>
      </c>
      <c r="C40" s="151">
        <v>0</v>
      </c>
      <c r="D40" s="152"/>
    </row>
    <row r="41" s="136" customFormat="1" ht="16.35" customHeight="1" spans="1:4">
      <c r="A41" s="148" t="s">
        <v>560</v>
      </c>
      <c r="B41" s="149">
        <v>0</v>
      </c>
      <c r="C41" s="149">
        <v>2128</v>
      </c>
      <c r="D41" s="152">
        <f t="shared" si="1"/>
        <v>0</v>
      </c>
    </row>
    <row r="42" ht="16.35" customHeight="1" spans="1:4">
      <c r="A42" s="150" t="s">
        <v>598</v>
      </c>
      <c r="B42" s="151">
        <v>0</v>
      </c>
      <c r="C42" s="151">
        <v>2128</v>
      </c>
      <c r="D42" s="152">
        <f t="shared" si="1"/>
        <v>0</v>
      </c>
    </row>
    <row r="43" ht="16.35" customHeight="1" spans="1:4">
      <c r="A43" s="150" t="s">
        <v>599</v>
      </c>
      <c r="B43" s="151">
        <v>0</v>
      </c>
      <c r="C43" s="151">
        <v>0</v>
      </c>
      <c r="D43" s="152"/>
    </row>
    <row r="44" s="136" customFormat="1" ht="16.35" customHeight="1" spans="1:4">
      <c r="A44" s="148" t="s">
        <v>561</v>
      </c>
      <c r="B44" s="149">
        <v>0</v>
      </c>
      <c r="C44" s="149">
        <v>6146</v>
      </c>
      <c r="D44" s="147">
        <f t="shared" si="1"/>
        <v>0</v>
      </c>
    </row>
    <row r="45" ht="16.35" customHeight="1" spans="1:4">
      <c r="A45" s="150" t="s">
        <v>600</v>
      </c>
      <c r="B45" s="151">
        <v>0</v>
      </c>
      <c r="C45" s="151">
        <v>0</v>
      </c>
      <c r="D45" s="152"/>
    </row>
    <row r="46" ht="16.35" customHeight="1" spans="1:4">
      <c r="A46" s="150" t="s">
        <v>601</v>
      </c>
      <c r="B46" s="151">
        <v>0</v>
      </c>
      <c r="C46" s="151">
        <v>0</v>
      </c>
      <c r="D46" s="152"/>
    </row>
    <row r="47" ht="16.35" customHeight="1" spans="1:4">
      <c r="A47" s="150" t="s">
        <v>602</v>
      </c>
      <c r="B47" s="151">
        <v>0</v>
      </c>
      <c r="C47" s="151">
        <v>6146</v>
      </c>
      <c r="D47" s="152">
        <f t="shared" si="1"/>
        <v>0</v>
      </c>
    </row>
    <row r="48" s="136" customFormat="1" ht="16.35" customHeight="1" spans="1:4">
      <c r="A48" s="148" t="s">
        <v>562</v>
      </c>
      <c r="B48" s="149">
        <v>0</v>
      </c>
      <c r="C48" s="149">
        <v>9570</v>
      </c>
      <c r="D48" s="147">
        <f t="shared" si="1"/>
        <v>0</v>
      </c>
    </row>
    <row r="49" ht="16.35" customHeight="1" spans="1:4">
      <c r="A49" s="150" t="s">
        <v>603</v>
      </c>
      <c r="B49" s="151">
        <v>0</v>
      </c>
      <c r="C49" s="151">
        <v>8970</v>
      </c>
      <c r="D49" s="152">
        <f t="shared" si="1"/>
        <v>0</v>
      </c>
    </row>
    <row r="50" ht="16.35" customHeight="1" spans="1:4">
      <c r="A50" s="150" t="s">
        <v>604</v>
      </c>
      <c r="B50" s="151">
        <v>0</v>
      </c>
      <c r="C50" s="151">
        <v>600</v>
      </c>
      <c r="D50" s="152">
        <f t="shared" si="1"/>
        <v>0</v>
      </c>
    </row>
    <row r="51" s="136" customFormat="1" ht="16.35" customHeight="1" spans="1:4">
      <c r="A51" s="148" t="s">
        <v>563</v>
      </c>
      <c r="B51" s="149">
        <v>27297</v>
      </c>
      <c r="C51" s="149">
        <v>31803</v>
      </c>
      <c r="D51" s="147">
        <f t="shared" si="1"/>
        <v>0.8583</v>
      </c>
    </row>
    <row r="52" ht="16.35" customHeight="1" spans="1:4">
      <c r="A52" s="150" t="s">
        <v>605</v>
      </c>
      <c r="B52" s="151">
        <v>8090</v>
      </c>
      <c r="C52" s="151">
        <v>6805</v>
      </c>
      <c r="D52" s="152">
        <f t="shared" si="1"/>
        <v>1.1888</v>
      </c>
    </row>
    <row r="53" ht="16.35" customHeight="1" spans="1:4">
      <c r="A53" s="150" t="s">
        <v>606</v>
      </c>
      <c r="B53" s="151">
        <v>0</v>
      </c>
      <c r="C53" s="151">
        <v>0</v>
      </c>
      <c r="D53" s="152"/>
    </row>
    <row r="54" ht="16.35" customHeight="1" spans="1:4">
      <c r="A54" s="150" t="s">
        <v>607</v>
      </c>
      <c r="B54" s="151">
        <v>0</v>
      </c>
      <c r="C54" s="151">
        <v>1894</v>
      </c>
      <c r="D54" s="152">
        <f t="shared" si="1"/>
        <v>0</v>
      </c>
    </row>
    <row r="55" ht="16.35" customHeight="1" spans="1:4">
      <c r="A55" s="150" t="s">
        <v>608</v>
      </c>
      <c r="B55" s="151">
        <v>15113</v>
      </c>
      <c r="C55" s="151">
        <v>8940</v>
      </c>
      <c r="D55" s="152">
        <f t="shared" si="1"/>
        <v>1.6905</v>
      </c>
    </row>
    <row r="56" ht="16.35" customHeight="1" spans="1:4">
      <c r="A56" s="150" t="s">
        <v>609</v>
      </c>
      <c r="B56" s="151">
        <v>4094</v>
      </c>
      <c r="C56" s="151">
        <v>14164</v>
      </c>
      <c r="D56" s="152">
        <f t="shared" si="1"/>
        <v>0.289</v>
      </c>
    </row>
    <row r="57" s="136" customFormat="1" ht="16.35" customHeight="1" spans="1:4">
      <c r="A57" s="148" t="s">
        <v>564</v>
      </c>
      <c r="B57" s="149">
        <v>0</v>
      </c>
      <c r="C57" s="149">
        <v>0</v>
      </c>
      <c r="D57" s="147"/>
    </row>
    <row r="58" ht="16.35" customHeight="1" spans="1:4">
      <c r="A58" s="150" t="s">
        <v>610</v>
      </c>
      <c r="B58" s="151">
        <v>0</v>
      </c>
      <c r="C58" s="151">
        <v>0</v>
      </c>
      <c r="D58" s="152"/>
    </row>
    <row r="59" ht="16.35" customHeight="1" spans="1:4">
      <c r="A59" s="150" t="s">
        <v>611</v>
      </c>
      <c r="B59" s="151">
        <v>0</v>
      </c>
      <c r="C59" s="151">
        <v>0</v>
      </c>
      <c r="D59" s="152"/>
    </row>
    <row r="60" s="136" customFormat="1" ht="16.35" customHeight="1" spans="1:4">
      <c r="A60" s="148" t="s">
        <v>565</v>
      </c>
      <c r="B60" s="149">
        <v>0</v>
      </c>
      <c r="C60" s="149">
        <v>5946</v>
      </c>
      <c r="D60" s="147">
        <f t="shared" si="1"/>
        <v>0</v>
      </c>
    </row>
    <row r="61" ht="16.35" customHeight="1" spans="1:4">
      <c r="A61" s="150" t="s">
        <v>612</v>
      </c>
      <c r="B61" s="151">
        <v>0</v>
      </c>
      <c r="C61" s="151">
        <v>5946</v>
      </c>
      <c r="D61" s="152">
        <f t="shared" si="1"/>
        <v>0</v>
      </c>
    </row>
    <row r="62" ht="16.35" customHeight="1" spans="1:4">
      <c r="A62" s="150" t="s">
        <v>613</v>
      </c>
      <c r="B62" s="151">
        <v>0</v>
      </c>
      <c r="C62" s="151">
        <v>0</v>
      </c>
      <c r="D62" s="152"/>
    </row>
    <row r="63" ht="16.35" customHeight="1" spans="1:4">
      <c r="A63" s="150" t="s">
        <v>614</v>
      </c>
      <c r="B63" s="151">
        <v>0</v>
      </c>
      <c r="C63" s="151">
        <v>0</v>
      </c>
      <c r="D63" s="152"/>
    </row>
    <row r="64" ht="16.35" customHeight="1" spans="1:4">
      <c r="A64" s="150" t="s">
        <v>615</v>
      </c>
      <c r="B64" s="151">
        <v>0</v>
      </c>
      <c r="C64" s="151">
        <v>0</v>
      </c>
      <c r="D64" s="152"/>
    </row>
    <row r="65" s="136" customFormat="1" ht="16.35" customHeight="1" spans="1:4">
      <c r="A65" s="148" t="s">
        <v>566</v>
      </c>
      <c r="B65" s="149">
        <v>0</v>
      </c>
      <c r="C65" s="149">
        <v>0</v>
      </c>
      <c r="D65" s="147"/>
    </row>
    <row r="66" ht="16.35" customHeight="1" spans="1:4">
      <c r="A66" s="150" t="s">
        <v>616</v>
      </c>
      <c r="B66" s="151">
        <v>0</v>
      </c>
      <c r="C66" s="151">
        <v>0</v>
      </c>
      <c r="D66" s="152"/>
    </row>
    <row r="67" ht="16.35" customHeight="1" spans="1:4">
      <c r="A67" s="150" t="s">
        <v>617</v>
      </c>
      <c r="B67" s="151">
        <v>0</v>
      </c>
      <c r="C67" s="151">
        <v>0</v>
      </c>
      <c r="D67" s="152"/>
    </row>
    <row r="68" s="136" customFormat="1" ht="16.35" customHeight="1" spans="1:4">
      <c r="A68" s="148" t="s">
        <v>567</v>
      </c>
      <c r="B68" s="149">
        <v>0</v>
      </c>
      <c r="C68" s="149">
        <v>0</v>
      </c>
      <c r="D68" s="147"/>
    </row>
    <row r="69" ht="16.35" customHeight="1" spans="1:4">
      <c r="A69" s="150" t="s">
        <v>618</v>
      </c>
      <c r="B69" s="151">
        <v>0</v>
      </c>
      <c r="C69" s="151">
        <v>0</v>
      </c>
      <c r="D69" s="152"/>
    </row>
    <row r="70" ht="16.35" customHeight="1" spans="1:4">
      <c r="A70" s="150" t="s">
        <v>619</v>
      </c>
      <c r="B70" s="151">
        <v>0</v>
      </c>
      <c r="C70" s="151">
        <v>0</v>
      </c>
      <c r="D70" s="152"/>
    </row>
    <row r="71" ht="16.35" customHeight="1" spans="1:4">
      <c r="A71" s="150" t="s">
        <v>620</v>
      </c>
      <c r="B71" s="151">
        <v>0</v>
      </c>
      <c r="C71" s="151">
        <v>0</v>
      </c>
      <c r="D71" s="152"/>
    </row>
    <row r="72" ht="16.35" customHeight="1" spans="1:4">
      <c r="A72" s="150" t="s">
        <v>621</v>
      </c>
      <c r="B72" s="151">
        <v>0</v>
      </c>
      <c r="C72" s="151">
        <v>0</v>
      </c>
      <c r="D72" s="152"/>
    </row>
    <row r="73" s="136" customFormat="1" ht="16.35" customHeight="1" spans="1:4">
      <c r="A73" s="148" t="s">
        <v>568</v>
      </c>
      <c r="B73" s="149">
        <v>0</v>
      </c>
      <c r="C73" s="149">
        <v>5000</v>
      </c>
      <c r="D73" s="147">
        <f t="shared" ref="D73:D76" si="2">+B73/C73</f>
        <v>0</v>
      </c>
    </row>
    <row r="74" ht="16.35" customHeight="1" spans="1:4">
      <c r="A74" s="150" t="s">
        <v>538</v>
      </c>
      <c r="B74" s="151">
        <v>0</v>
      </c>
      <c r="C74" s="151">
        <v>5000</v>
      </c>
      <c r="D74" s="152">
        <f t="shared" si="2"/>
        <v>0</v>
      </c>
    </row>
    <row r="75" ht="16.35" customHeight="1" spans="1:4">
      <c r="A75" s="150" t="s">
        <v>622</v>
      </c>
      <c r="B75" s="151">
        <v>0</v>
      </c>
      <c r="C75" s="151">
        <v>0</v>
      </c>
      <c r="D75" s="152"/>
    </row>
    <row r="76" s="136" customFormat="1" ht="16.35" customHeight="1" spans="1:4">
      <c r="A76" s="148" t="s">
        <v>569</v>
      </c>
      <c r="B76" s="149">
        <v>0</v>
      </c>
      <c r="C76" s="149">
        <v>1881</v>
      </c>
      <c r="D76" s="147">
        <f t="shared" si="2"/>
        <v>0</v>
      </c>
    </row>
    <row r="77" ht="16.35" customHeight="1" spans="1:4">
      <c r="A77" s="150" t="s">
        <v>623</v>
      </c>
      <c r="B77" s="151">
        <v>0</v>
      </c>
      <c r="C77" s="151">
        <v>0</v>
      </c>
      <c r="D77" s="152"/>
    </row>
    <row r="78" ht="16.35" customHeight="1" spans="1:4">
      <c r="A78" s="150" t="s">
        <v>624</v>
      </c>
      <c r="B78" s="151">
        <v>0</v>
      </c>
      <c r="C78" s="151">
        <v>0</v>
      </c>
      <c r="D78" s="152"/>
    </row>
    <row r="79" ht="16.35" customHeight="1" spans="1:4">
      <c r="A79" s="150" t="s">
        <v>625</v>
      </c>
      <c r="B79" s="151">
        <v>0</v>
      </c>
      <c r="C79" s="151">
        <v>1828</v>
      </c>
      <c r="D79" s="152">
        <f>+B79/C79</f>
        <v>0</v>
      </c>
    </row>
    <row r="80" ht="17.4" customHeight="1" spans="1:4">
      <c r="A80" s="150" t="s">
        <v>541</v>
      </c>
      <c r="B80" s="151">
        <v>0</v>
      </c>
      <c r="C80" s="151">
        <v>53</v>
      </c>
      <c r="D80" s="152">
        <f>+B80/C80</f>
        <v>0</v>
      </c>
    </row>
    <row r="81" ht="24" customHeight="1" spans="1:4">
      <c r="A81" s="153" t="s">
        <v>570</v>
      </c>
      <c r="B81" s="154"/>
      <c r="C81" s="155"/>
      <c r="D81" s="156"/>
    </row>
    <row r="82" spans="3:3">
      <c r="C82" s="157"/>
    </row>
  </sheetData>
  <mergeCells count="1">
    <mergeCell ref="A2:D2"/>
  </mergeCells>
  <printOptions horizontalCentered="1"/>
  <pageMargins left="0.235416666666667" right="0.235416666666667" top="0.354166666666667" bottom="0.55" header="0.313888888888889" footer="0.313888888888889"/>
  <pageSetup paperSize="9" fitToHeight="0" orientation="portrait"/>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theme="2"/>
    <pageSetUpPr fitToPage="1"/>
  </sheetPr>
  <dimension ref="A1:B64"/>
  <sheetViews>
    <sheetView workbookViewId="0">
      <selection activeCell="A11" sqref="A11"/>
    </sheetView>
  </sheetViews>
  <sheetFormatPr defaultColWidth="9" defaultRowHeight="14.25" outlineLevelCol="1"/>
  <cols>
    <col min="1" max="1" width="64.25" customWidth="1"/>
    <col min="2" max="2" width="22.875" customWidth="1"/>
  </cols>
  <sheetData>
    <row r="1" spans="1:1">
      <c r="A1" s="55" t="s">
        <v>626</v>
      </c>
    </row>
    <row r="2" ht="29.1" customHeight="1" spans="1:2">
      <c r="A2" s="120" t="s">
        <v>627</v>
      </c>
      <c r="B2" s="120"/>
    </row>
    <row r="3" spans="1:2">
      <c r="A3" s="127"/>
      <c r="B3" s="128" t="s">
        <v>628</v>
      </c>
    </row>
    <row r="4" ht="19.7" customHeight="1" spans="1:2">
      <c r="A4" s="129" t="s">
        <v>629</v>
      </c>
      <c r="B4" s="130" t="s">
        <v>630</v>
      </c>
    </row>
    <row r="5" ht="16.7" customHeight="1" spans="1:2">
      <c r="A5" s="131" t="s">
        <v>631</v>
      </c>
      <c r="B5" s="132">
        <v>0</v>
      </c>
    </row>
    <row r="6" ht="16.7" customHeight="1" spans="1:2">
      <c r="A6" s="133" t="s">
        <v>632</v>
      </c>
      <c r="B6" s="132">
        <v>0</v>
      </c>
    </row>
    <row r="7" ht="16.7" customHeight="1" spans="1:2">
      <c r="A7" s="133" t="s">
        <v>633</v>
      </c>
      <c r="B7" s="132">
        <v>0</v>
      </c>
    </row>
    <row r="8" ht="16.7" customHeight="1" spans="1:2">
      <c r="A8" s="133" t="s">
        <v>634</v>
      </c>
      <c r="B8" s="132">
        <v>0</v>
      </c>
    </row>
    <row r="9" ht="16.7" customHeight="1" spans="1:2">
      <c r="A9" s="131" t="s">
        <v>635</v>
      </c>
      <c r="B9" s="132">
        <v>0</v>
      </c>
    </row>
    <row r="10" ht="16.7" customHeight="1" spans="1:2">
      <c r="A10" s="133" t="s">
        <v>636</v>
      </c>
      <c r="B10" s="132">
        <v>0</v>
      </c>
    </row>
    <row r="11" ht="16.7" customHeight="1" spans="1:2">
      <c r="A11" s="133" t="s">
        <v>637</v>
      </c>
      <c r="B11" s="132">
        <v>0</v>
      </c>
    </row>
    <row r="12" ht="16.7" customHeight="1" spans="1:2">
      <c r="A12" s="133" t="s">
        <v>638</v>
      </c>
      <c r="B12" s="132">
        <v>0</v>
      </c>
    </row>
    <row r="13" ht="16.7" customHeight="1" spans="1:2">
      <c r="A13" s="133" t="s">
        <v>639</v>
      </c>
      <c r="B13" s="132">
        <v>0</v>
      </c>
    </row>
    <row r="14" ht="16.7" customHeight="1" spans="1:2">
      <c r="A14" s="133" t="s">
        <v>640</v>
      </c>
      <c r="B14" s="132">
        <v>0</v>
      </c>
    </row>
    <row r="15" ht="16.7" customHeight="1" spans="1:2">
      <c r="A15" s="133" t="s">
        <v>641</v>
      </c>
      <c r="B15" s="132">
        <v>0</v>
      </c>
    </row>
    <row r="16" ht="16.7" customHeight="1" spans="1:2">
      <c r="A16" s="133" t="s">
        <v>642</v>
      </c>
      <c r="B16" s="132">
        <v>0</v>
      </c>
    </row>
    <row r="17" ht="16.7" customHeight="1" spans="1:2">
      <c r="A17" s="133" t="s">
        <v>643</v>
      </c>
      <c r="B17" s="132">
        <v>0</v>
      </c>
    </row>
    <row r="18" ht="16.7" customHeight="1" spans="1:2">
      <c r="A18" s="133" t="s">
        <v>644</v>
      </c>
      <c r="B18" s="132">
        <v>0</v>
      </c>
    </row>
    <row r="19" ht="16.7" customHeight="1" spans="1:2">
      <c r="A19" s="134" t="s">
        <v>645</v>
      </c>
      <c r="B19" s="132">
        <v>0</v>
      </c>
    </row>
    <row r="20" ht="16.7" customHeight="1" spans="1:2">
      <c r="A20" s="133" t="s">
        <v>646</v>
      </c>
      <c r="B20" s="132">
        <v>0</v>
      </c>
    </row>
    <row r="21" ht="16.7" customHeight="1" spans="1:2">
      <c r="A21" s="133" t="s">
        <v>647</v>
      </c>
      <c r="B21" s="132">
        <v>0</v>
      </c>
    </row>
    <row r="22" ht="16.7" customHeight="1" spans="1:2">
      <c r="A22" s="133" t="s">
        <v>648</v>
      </c>
      <c r="B22" s="132">
        <v>0</v>
      </c>
    </row>
    <row r="23" ht="16.7" customHeight="1" spans="1:2">
      <c r="A23" s="133" t="s">
        <v>649</v>
      </c>
      <c r="B23" s="132">
        <v>0</v>
      </c>
    </row>
    <row r="24" ht="16.7" customHeight="1" spans="1:2">
      <c r="A24" s="133" t="s">
        <v>650</v>
      </c>
      <c r="B24" s="132">
        <v>0</v>
      </c>
    </row>
    <row r="25" ht="16.7" customHeight="1" spans="1:2">
      <c r="A25" s="131" t="s">
        <v>651</v>
      </c>
      <c r="B25" s="132">
        <v>0</v>
      </c>
    </row>
    <row r="26" ht="16.7" customHeight="1" spans="1:2">
      <c r="A26" s="133" t="s">
        <v>652</v>
      </c>
      <c r="B26" s="132">
        <v>0</v>
      </c>
    </row>
    <row r="27" ht="16.7" customHeight="1" spans="1:2">
      <c r="A27" s="133" t="s">
        <v>653</v>
      </c>
      <c r="B27" s="132">
        <v>0</v>
      </c>
    </row>
    <row r="28" ht="16.7" customHeight="1" spans="1:2">
      <c r="A28" s="133" t="s">
        <v>654</v>
      </c>
      <c r="B28" s="132">
        <v>0</v>
      </c>
    </row>
    <row r="29" ht="16.7" customHeight="1" spans="1:2">
      <c r="A29" s="133" t="s">
        <v>653</v>
      </c>
      <c r="B29" s="132">
        <v>0</v>
      </c>
    </row>
    <row r="30" ht="16.7" customHeight="1" spans="1:2">
      <c r="A30" s="133" t="s">
        <v>655</v>
      </c>
      <c r="B30" s="132">
        <v>0</v>
      </c>
    </row>
    <row r="31" ht="16.7" customHeight="1" spans="1:2">
      <c r="A31" s="133" t="s">
        <v>653</v>
      </c>
      <c r="B31" s="132">
        <v>0</v>
      </c>
    </row>
    <row r="32" ht="16.7" customHeight="1" spans="1:2">
      <c r="A32" s="133" t="s">
        <v>656</v>
      </c>
      <c r="B32" s="132">
        <v>0</v>
      </c>
    </row>
    <row r="33" ht="16.7" customHeight="1" spans="1:2">
      <c r="A33" s="133" t="s">
        <v>653</v>
      </c>
      <c r="B33" s="132">
        <v>0</v>
      </c>
    </row>
    <row r="34" ht="16.7" customHeight="1" spans="1:2">
      <c r="A34" s="133" t="s">
        <v>657</v>
      </c>
      <c r="B34" s="132">
        <v>0</v>
      </c>
    </row>
    <row r="35" ht="16.7" customHeight="1" spans="1:2">
      <c r="A35" s="133" t="s">
        <v>653</v>
      </c>
      <c r="B35" s="132">
        <v>0</v>
      </c>
    </row>
    <row r="36" ht="16.7" customHeight="1" spans="1:2">
      <c r="A36" s="133" t="s">
        <v>658</v>
      </c>
      <c r="B36" s="132">
        <v>0</v>
      </c>
    </row>
    <row r="37" ht="16.7" customHeight="1" spans="1:2">
      <c r="A37" s="133" t="s">
        <v>653</v>
      </c>
      <c r="B37" s="132">
        <v>0</v>
      </c>
    </row>
    <row r="38" ht="16.7" customHeight="1" spans="1:2">
      <c r="A38" s="133" t="s">
        <v>659</v>
      </c>
      <c r="B38" s="132">
        <v>0</v>
      </c>
    </row>
    <row r="39" ht="16.7" customHeight="1" spans="1:2">
      <c r="A39" s="133" t="s">
        <v>653</v>
      </c>
      <c r="B39" s="132">
        <v>0</v>
      </c>
    </row>
    <row r="40" ht="16.7" customHeight="1" spans="1:2">
      <c r="A40" s="133" t="s">
        <v>660</v>
      </c>
      <c r="B40" s="132">
        <v>0</v>
      </c>
    </row>
    <row r="41" ht="16.7" customHeight="1" spans="1:2">
      <c r="A41" s="133" t="s">
        <v>653</v>
      </c>
      <c r="B41" s="132">
        <v>0</v>
      </c>
    </row>
    <row r="42" ht="16.7" customHeight="1" spans="1:2">
      <c r="A42" s="133" t="s">
        <v>661</v>
      </c>
      <c r="B42" s="132">
        <v>0</v>
      </c>
    </row>
    <row r="43" ht="16.7" customHeight="1" spans="1:2">
      <c r="A43" s="133" t="s">
        <v>653</v>
      </c>
      <c r="B43" s="132">
        <v>0</v>
      </c>
    </row>
    <row r="44" ht="16.7" customHeight="1" spans="1:2">
      <c r="A44" s="133" t="s">
        <v>662</v>
      </c>
      <c r="B44" s="132">
        <v>0</v>
      </c>
    </row>
    <row r="45" ht="16.7" customHeight="1" spans="1:2">
      <c r="A45" s="133" t="s">
        <v>653</v>
      </c>
      <c r="B45" s="132">
        <v>0</v>
      </c>
    </row>
    <row r="46" ht="16.7" customHeight="1" spans="1:2">
      <c r="A46" s="133" t="s">
        <v>663</v>
      </c>
      <c r="B46" s="132">
        <v>0</v>
      </c>
    </row>
    <row r="47" ht="16.7" customHeight="1" spans="1:2">
      <c r="A47" s="133" t="s">
        <v>653</v>
      </c>
      <c r="B47" s="132">
        <v>0</v>
      </c>
    </row>
    <row r="48" ht="16.7" customHeight="1" spans="1:2">
      <c r="A48" s="133" t="s">
        <v>664</v>
      </c>
      <c r="B48" s="132">
        <v>0</v>
      </c>
    </row>
    <row r="49" ht="16.7" customHeight="1" spans="1:2">
      <c r="A49" s="133" t="s">
        <v>653</v>
      </c>
      <c r="B49" s="132">
        <v>0</v>
      </c>
    </row>
    <row r="50" ht="16.7" customHeight="1" spans="1:2">
      <c r="A50" s="133" t="s">
        <v>665</v>
      </c>
      <c r="B50" s="132">
        <v>0</v>
      </c>
    </row>
    <row r="51" ht="16.7" customHeight="1" spans="1:2">
      <c r="A51" s="133" t="s">
        <v>653</v>
      </c>
      <c r="B51" s="132">
        <v>0</v>
      </c>
    </row>
    <row r="52" ht="16.7" customHeight="1" spans="1:2">
      <c r="A52" s="133" t="s">
        <v>666</v>
      </c>
      <c r="B52" s="132">
        <v>0</v>
      </c>
    </row>
    <row r="53" ht="16.7" customHeight="1" spans="1:2">
      <c r="A53" s="133" t="s">
        <v>653</v>
      </c>
      <c r="B53" s="132">
        <v>0</v>
      </c>
    </row>
    <row r="54" ht="16.7" customHeight="1" spans="1:2">
      <c r="A54" s="133" t="s">
        <v>667</v>
      </c>
      <c r="B54" s="132">
        <v>0</v>
      </c>
    </row>
    <row r="55" ht="16.7" customHeight="1" spans="1:2">
      <c r="A55" s="133" t="s">
        <v>653</v>
      </c>
      <c r="B55" s="132">
        <v>0</v>
      </c>
    </row>
    <row r="56" ht="16.7" customHeight="1" spans="1:2">
      <c r="A56" s="133" t="s">
        <v>668</v>
      </c>
      <c r="B56" s="132">
        <v>0</v>
      </c>
    </row>
    <row r="57" ht="16.7" customHeight="1" spans="1:2">
      <c r="A57" s="133" t="s">
        <v>653</v>
      </c>
      <c r="B57" s="132">
        <v>0</v>
      </c>
    </row>
    <row r="58" ht="16.7" customHeight="1" spans="1:2">
      <c r="A58" s="133" t="s">
        <v>669</v>
      </c>
      <c r="B58" s="132">
        <v>0</v>
      </c>
    </row>
    <row r="59" ht="16.7" customHeight="1" spans="1:2">
      <c r="A59" s="133" t="s">
        <v>653</v>
      </c>
      <c r="B59" s="132">
        <v>0</v>
      </c>
    </row>
    <row r="60" ht="16.7" customHeight="1" spans="1:2">
      <c r="A60" s="133" t="s">
        <v>670</v>
      </c>
      <c r="B60" s="132">
        <v>0</v>
      </c>
    </row>
    <row r="61" ht="16.7" customHeight="1" spans="1:2">
      <c r="A61" s="133" t="s">
        <v>653</v>
      </c>
      <c r="B61" s="132">
        <v>0</v>
      </c>
    </row>
    <row r="62" ht="16.7" customHeight="1" spans="1:2">
      <c r="A62" s="133" t="s">
        <v>671</v>
      </c>
      <c r="B62" s="132">
        <v>0</v>
      </c>
    </row>
    <row r="63" ht="18.75" customHeight="1" spans="1:2">
      <c r="A63" s="65" t="s">
        <v>672</v>
      </c>
      <c r="B63" s="132">
        <v>0</v>
      </c>
    </row>
    <row r="64" ht="39" customHeight="1" spans="1:2">
      <c r="A64" s="135" t="s">
        <v>673</v>
      </c>
      <c r="B64" s="135"/>
    </row>
  </sheetData>
  <mergeCells count="2">
    <mergeCell ref="A2:B2"/>
    <mergeCell ref="A64:B64"/>
  </mergeCells>
  <pageMargins left="0.707638888888889" right="0.707638888888889" top="0.747916666666667" bottom="0.747916666666667" header="0.313888888888889" footer="0.313888888888889"/>
  <pageSetup paperSize="9" scale="94" fitToHeight="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theme="2"/>
    <pageSetUpPr fitToPage="1"/>
  </sheetPr>
  <dimension ref="A1:XFD17"/>
  <sheetViews>
    <sheetView workbookViewId="0">
      <selection activeCell="A3" sqref="A3"/>
    </sheetView>
  </sheetViews>
  <sheetFormatPr defaultColWidth="9" defaultRowHeight="14.25"/>
  <cols>
    <col min="1" max="1" width="19.875" style="119" customWidth="1"/>
    <col min="2" max="2" width="17.25" style="119" customWidth="1"/>
    <col min="3" max="3" width="14.125" style="119" customWidth="1"/>
    <col min="4" max="4" width="17.375" style="119" customWidth="1"/>
    <col min="5" max="5" width="15" style="119" customWidth="1"/>
    <col min="6" max="16384" width="9" style="119"/>
  </cols>
  <sheetData>
    <row r="1" spans="1:16384">
      <c r="A1" s="55" t="s">
        <v>674</v>
      </c>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c r="CV1" s="55"/>
      <c r="CW1" s="55"/>
      <c r="CX1" s="55"/>
      <c r="CY1" s="55"/>
      <c r="CZ1" s="55"/>
      <c r="DA1" s="55"/>
      <c r="DB1" s="55"/>
      <c r="DC1" s="55"/>
      <c r="DD1" s="55"/>
      <c r="DE1" s="55"/>
      <c r="DF1" s="55"/>
      <c r="DG1" s="55"/>
      <c r="DH1" s="55"/>
      <c r="DI1" s="55"/>
      <c r="DJ1" s="55"/>
      <c r="DK1" s="55"/>
      <c r="DL1" s="55"/>
      <c r="DM1" s="55"/>
      <c r="DN1" s="55"/>
      <c r="DO1" s="55"/>
      <c r="DP1" s="55"/>
      <c r="DQ1" s="55"/>
      <c r="DR1" s="55"/>
      <c r="DS1" s="55"/>
      <c r="DT1" s="55"/>
      <c r="DU1" s="55"/>
      <c r="DV1" s="55"/>
      <c r="DW1" s="55"/>
      <c r="DX1" s="55"/>
      <c r="DY1" s="55"/>
      <c r="DZ1" s="55"/>
      <c r="EA1" s="55"/>
      <c r="EB1" s="55"/>
      <c r="EC1" s="55"/>
      <c r="ED1" s="55"/>
      <c r="EE1" s="55"/>
      <c r="EF1" s="55"/>
      <c r="EG1" s="55"/>
      <c r="EH1" s="55"/>
      <c r="EI1" s="55"/>
      <c r="EJ1" s="55"/>
      <c r="EK1" s="55"/>
      <c r="EL1" s="55"/>
      <c r="EM1" s="55"/>
      <c r="EN1" s="55"/>
      <c r="EO1" s="55"/>
      <c r="EP1" s="55"/>
      <c r="EQ1" s="55"/>
      <c r="ER1" s="55"/>
      <c r="ES1" s="55"/>
      <c r="ET1" s="55"/>
      <c r="EU1" s="55"/>
      <c r="EV1" s="55"/>
      <c r="EW1" s="55"/>
      <c r="EX1" s="55"/>
      <c r="EY1" s="55"/>
      <c r="EZ1" s="55"/>
      <c r="FA1" s="55"/>
      <c r="FB1" s="55"/>
      <c r="FC1" s="55"/>
      <c r="FD1" s="55"/>
      <c r="FE1" s="55"/>
      <c r="FF1" s="55"/>
      <c r="FG1" s="55"/>
      <c r="FH1" s="55"/>
      <c r="FI1" s="55"/>
      <c r="FJ1" s="55"/>
      <c r="FK1" s="55"/>
      <c r="FL1" s="55"/>
      <c r="FM1" s="55"/>
      <c r="FN1" s="55"/>
      <c r="FO1" s="55"/>
      <c r="FP1" s="55"/>
      <c r="FQ1" s="55"/>
      <c r="FR1" s="55"/>
      <c r="FS1" s="55"/>
      <c r="FT1" s="55"/>
      <c r="FU1" s="55"/>
      <c r="FV1" s="55"/>
      <c r="FW1" s="55"/>
      <c r="FX1" s="55"/>
      <c r="FY1" s="55"/>
      <c r="FZ1" s="55"/>
      <c r="GA1" s="55"/>
      <c r="GB1" s="55"/>
      <c r="GC1" s="55"/>
      <c r="GD1" s="55"/>
      <c r="GE1" s="55"/>
      <c r="GF1" s="55"/>
      <c r="GG1" s="55"/>
      <c r="GH1" s="55"/>
      <c r="GI1" s="55"/>
      <c r="GJ1" s="55"/>
      <c r="GK1" s="55"/>
      <c r="GL1" s="55"/>
      <c r="GM1" s="55"/>
      <c r="GN1" s="55"/>
      <c r="GO1" s="55"/>
      <c r="GP1" s="55"/>
      <c r="GQ1" s="55"/>
      <c r="GR1" s="55"/>
      <c r="GS1" s="55"/>
      <c r="GT1" s="55"/>
      <c r="GU1" s="55"/>
      <c r="GV1" s="55"/>
      <c r="GW1" s="55"/>
      <c r="GX1" s="55"/>
      <c r="GY1" s="55"/>
      <c r="GZ1" s="55"/>
      <c r="HA1" s="55"/>
      <c r="HB1" s="55"/>
      <c r="HC1" s="55"/>
      <c r="HD1" s="55"/>
      <c r="HE1" s="55"/>
      <c r="HF1" s="55"/>
      <c r="HG1" s="55"/>
      <c r="HH1" s="55"/>
      <c r="HI1" s="55"/>
      <c r="HJ1" s="55"/>
      <c r="HK1" s="55"/>
      <c r="HL1" s="55"/>
      <c r="HM1" s="55"/>
      <c r="HN1" s="55"/>
      <c r="HO1" s="55"/>
      <c r="HP1" s="55"/>
      <c r="HQ1" s="55"/>
      <c r="HR1" s="55"/>
      <c r="HS1" s="55"/>
      <c r="HT1" s="55"/>
      <c r="HU1" s="55"/>
      <c r="HV1" s="55"/>
      <c r="HW1" s="55"/>
      <c r="HX1" s="55"/>
      <c r="HY1" s="55"/>
      <c r="HZ1" s="55"/>
      <c r="IA1" s="55"/>
      <c r="IB1" s="55"/>
      <c r="IC1" s="55"/>
      <c r="ID1" s="55"/>
      <c r="IE1" s="55"/>
      <c r="IF1" s="55"/>
      <c r="IG1" s="55"/>
      <c r="IH1" s="55"/>
      <c r="II1" s="55"/>
      <c r="IJ1" s="55"/>
      <c r="IK1" s="55"/>
      <c r="IL1" s="55"/>
      <c r="IM1" s="55"/>
      <c r="IN1" s="55"/>
      <c r="IO1" s="55"/>
      <c r="IP1" s="55"/>
      <c r="IQ1" s="55"/>
      <c r="IR1" s="55"/>
      <c r="IS1" s="55"/>
      <c r="IT1" s="55"/>
      <c r="IU1" s="55"/>
      <c r="IV1" s="55"/>
      <c r="IW1" s="55"/>
      <c r="IX1" s="55"/>
      <c r="IY1" s="55"/>
      <c r="IZ1" s="55"/>
      <c r="JA1" s="55"/>
      <c r="JB1" s="55"/>
      <c r="JC1" s="55"/>
      <c r="JD1" s="55"/>
      <c r="JE1" s="55"/>
      <c r="JF1" s="55"/>
      <c r="JG1" s="55"/>
      <c r="JH1" s="55"/>
      <c r="JI1" s="55"/>
      <c r="JJ1" s="55"/>
      <c r="JK1" s="55"/>
      <c r="JL1" s="55"/>
      <c r="JM1" s="55"/>
      <c r="JN1" s="55"/>
      <c r="JO1" s="55"/>
      <c r="JP1" s="55"/>
      <c r="JQ1" s="55"/>
      <c r="JR1" s="55"/>
      <c r="JS1" s="55"/>
      <c r="JT1" s="55"/>
      <c r="JU1" s="55"/>
      <c r="JV1" s="55"/>
      <c r="JW1" s="55"/>
      <c r="JX1" s="55"/>
      <c r="JY1" s="55"/>
      <c r="JZ1" s="55"/>
      <c r="KA1" s="55"/>
      <c r="KB1" s="55"/>
      <c r="KC1" s="55"/>
      <c r="KD1" s="55"/>
      <c r="KE1" s="55"/>
      <c r="KF1" s="55"/>
      <c r="KG1" s="55"/>
      <c r="KH1" s="55"/>
      <c r="KI1" s="55"/>
      <c r="KJ1" s="55"/>
      <c r="KK1" s="55"/>
      <c r="KL1" s="55"/>
      <c r="KM1" s="55"/>
      <c r="KN1" s="55"/>
      <c r="KO1" s="55"/>
      <c r="KP1" s="55"/>
      <c r="KQ1" s="55"/>
      <c r="KR1" s="55"/>
      <c r="KS1" s="55"/>
      <c r="KT1" s="55"/>
      <c r="KU1" s="55"/>
      <c r="KV1" s="55"/>
      <c r="KW1" s="55"/>
      <c r="KX1" s="55"/>
      <c r="KY1" s="55"/>
      <c r="KZ1" s="55"/>
      <c r="LA1" s="55"/>
      <c r="LB1" s="55"/>
      <c r="LC1" s="55"/>
      <c r="LD1" s="55"/>
      <c r="LE1" s="55"/>
      <c r="LF1" s="55"/>
      <c r="LG1" s="55"/>
      <c r="LH1" s="55"/>
      <c r="LI1" s="55"/>
      <c r="LJ1" s="55"/>
      <c r="LK1" s="55"/>
      <c r="LL1" s="55"/>
      <c r="LM1" s="55"/>
      <c r="LN1" s="55"/>
      <c r="LO1" s="55"/>
      <c r="LP1" s="55"/>
      <c r="LQ1" s="55"/>
      <c r="LR1" s="55"/>
      <c r="LS1" s="55"/>
      <c r="LT1" s="55"/>
      <c r="LU1" s="55"/>
      <c r="LV1" s="55"/>
      <c r="LW1" s="55"/>
      <c r="LX1" s="55"/>
      <c r="LY1" s="55"/>
      <c r="LZ1" s="55"/>
      <c r="MA1" s="55"/>
      <c r="MB1" s="55"/>
      <c r="MC1" s="55"/>
      <c r="MD1" s="55"/>
      <c r="ME1" s="55"/>
      <c r="MF1" s="55"/>
      <c r="MG1" s="55"/>
      <c r="MH1" s="55"/>
      <c r="MI1" s="55"/>
      <c r="MJ1" s="55"/>
      <c r="MK1" s="55"/>
      <c r="ML1" s="55"/>
      <c r="MM1" s="55"/>
      <c r="MN1" s="55"/>
      <c r="MO1" s="55"/>
      <c r="MP1" s="55"/>
      <c r="MQ1" s="55"/>
      <c r="MR1" s="55"/>
      <c r="MS1" s="55"/>
      <c r="MT1" s="55"/>
      <c r="MU1" s="55"/>
      <c r="MV1" s="55"/>
      <c r="MW1" s="55"/>
      <c r="MX1" s="55"/>
      <c r="MY1" s="55"/>
      <c r="MZ1" s="55"/>
      <c r="NA1" s="55"/>
      <c r="NB1" s="55"/>
      <c r="NC1" s="55"/>
      <c r="ND1" s="55"/>
      <c r="NE1" s="55"/>
      <c r="NF1" s="55"/>
      <c r="NG1" s="55"/>
      <c r="NH1" s="55"/>
      <c r="NI1" s="55"/>
      <c r="NJ1" s="55"/>
      <c r="NK1" s="55"/>
      <c r="NL1" s="55"/>
      <c r="NM1" s="55"/>
      <c r="NN1" s="55"/>
      <c r="NO1" s="55"/>
      <c r="NP1" s="55"/>
      <c r="NQ1" s="55"/>
      <c r="NR1" s="55"/>
      <c r="NS1" s="55"/>
      <c r="NT1" s="55"/>
      <c r="NU1" s="55"/>
      <c r="NV1" s="55"/>
      <c r="NW1" s="55"/>
      <c r="NX1" s="55"/>
      <c r="NY1" s="55"/>
      <c r="NZ1" s="55"/>
      <c r="OA1" s="55"/>
      <c r="OB1" s="55"/>
      <c r="OC1" s="55"/>
      <c r="OD1" s="55"/>
      <c r="OE1" s="55"/>
      <c r="OF1" s="55"/>
      <c r="OG1" s="55"/>
      <c r="OH1" s="55"/>
      <c r="OI1" s="55"/>
      <c r="OJ1" s="55"/>
      <c r="OK1" s="55"/>
      <c r="OL1" s="55"/>
      <c r="OM1" s="55"/>
      <c r="ON1" s="55"/>
      <c r="OO1" s="55"/>
      <c r="OP1" s="55"/>
      <c r="OQ1" s="55"/>
      <c r="OR1" s="55"/>
      <c r="OS1" s="55"/>
      <c r="OT1" s="55"/>
      <c r="OU1" s="55"/>
      <c r="OV1" s="55"/>
      <c r="OW1" s="55"/>
      <c r="OX1" s="55"/>
      <c r="OY1" s="55"/>
      <c r="OZ1" s="55"/>
      <c r="PA1" s="55"/>
      <c r="PB1" s="55"/>
      <c r="PC1" s="55"/>
      <c r="PD1" s="55"/>
      <c r="PE1" s="55"/>
      <c r="PF1" s="55"/>
      <c r="PG1" s="55"/>
      <c r="PH1" s="55"/>
      <c r="PI1" s="55"/>
      <c r="PJ1" s="55"/>
      <c r="PK1" s="55"/>
      <c r="PL1" s="55"/>
      <c r="PM1" s="55"/>
      <c r="PN1" s="55"/>
      <c r="PO1" s="55"/>
      <c r="PP1" s="55"/>
      <c r="PQ1" s="55"/>
      <c r="PR1" s="55"/>
      <c r="PS1" s="55"/>
      <c r="PT1" s="55"/>
      <c r="PU1" s="55"/>
      <c r="PV1" s="55"/>
      <c r="PW1" s="55"/>
      <c r="PX1" s="55"/>
      <c r="PY1" s="55"/>
      <c r="PZ1" s="55"/>
      <c r="QA1" s="55"/>
      <c r="QB1" s="55"/>
      <c r="QC1" s="55"/>
      <c r="QD1" s="55"/>
      <c r="QE1" s="55"/>
      <c r="QF1" s="55"/>
      <c r="QG1" s="55"/>
      <c r="QH1" s="55"/>
      <c r="QI1" s="55"/>
      <c r="QJ1" s="55"/>
      <c r="QK1" s="55"/>
      <c r="QL1" s="55"/>
      <c r="QM1" s="55"/>
      <c r="QN1" s="55"/>
      <c r="QO1" s="55"/>
      <c r="QP1" s="55"/>
      <c r="QQ1" s="55"/>
      <c r="QR1" s="55"/>
      <c r="QS1" s="55"/>
      <c r="QT1" s="55"/>
      <c r="QU1" s="55"/>
      <c r="QV1" s="55"/>
      <c r="QW1" s="55"/>
      <c r="QX1" s="55"/>
      <c r="QY1" s="55"/>
      <c r="QZ1" s="55"/>
      <c r="RA1" s="55"/>
      <c r="RB1" s="55"/>
      <c r="RC1" s="55"/>
      <c r="RD1" s="55"/>
      <c r="RE1" s="55"/>
      <c r="RF1" s="55"/>
      <c r="RG1" s="55"/>
      <c r="RH1" s="55"/>
      <c r="RI1" s="55"/>
      <c r="RJ1" s="55"/>
      <c r="RK1" s="55"/>
      <c r="RL1" s="55"/>
      <c r="RM1" s="55"/>
      <c r="RN1" s="55"/>
      <c r="RO1" s="55"/>
      <c r="RP1" s="55"/>
      <c r="RQ1" s="55"/>
      <c r="RR1" s="55"/>
      <c r="RS1" s="55"/>
      <c r="RT1" s="55"/>
      <c r="RU1" s="55"/>
      <c r="RV1" s="55"/>
      <c r="RW1" s="55"/>
      <c r="RX1" s="55"/>
      <c r="RY1" s="55"/>
      <c r="RZ1" s="55"/>
      <c r="SA1" s="55"/>
      <c r="SB1" s="55"/>
      <c r="SC1" s="55"/>
      <c r="SD1" s="55"/>
      <c r="SE1" s="55"/>
      <c r="SF1" s="55"/>
      <c r="SG1" s="55"/>
      <c r="SH1" s="55"/>
      <c r="SI1" s="55"/>
      <c r="SJ1" s="55"/>
      <c r="SK1" s="55"/>
      <c r="SL1" s="55"/>
      <c r="SM1" s="55"/>
      <c r="SN1" s="55"/>
      <c r="SO1" s="55"/>
      <c r="SP1" s="55"/>
      <c r="SQ1" s="55"/>
      <c r="SR1" s="55"/>
      <c r="SS1" s="55"/>
      <c r="ST1" s="55"/>
      <c r="SU1" s="55"/>
      <c r="SV1" s="55"/>
      <c r="SW1" s="55"/>
      <c r="SX1" s="55"/>
      <c r="SY1" s="55"/>
      <c r="SZ1" s="55"/>
      <c r="TA1" s="55"/>
      <c r="TB1" s="55"/>
      <c r="TC1" s="55"/>
      <c r="TD1" s="55"/>
      <c r="TE1" s="55"/>
      <c r="TF1" s="55"/>
      <c r="TG1" s="55"/>
      <c r="TH1" s="55"/>
      <c r="TI1" s="55"/>
      <c r="TJ1" s="55"/>
      <c r="TK1" s="55"/>
      <c r="TL1" s="55"/>
      <c r="TM1" s="55"/>
      <c r="TN1" s="55"/>
      <c r="TO1" s="55"/>
      <c r="TP1" s="55"/>
      <c r="TQ1" s="55"/>
      <c r="TR1" s="55"/>
      <c r="TS1" s="55"/>
      <c r="TT1" s="55"/>
      <c r="TU1" s="55"/>
      <c r="TV1" s="55"/>
      <c r="TW1" s="55"/>
      <c r="TX1" s="55"/>
      <c r="TY1" s="55"/>
      <c r="TZ1" s="55"/>
      <c r="UA1" s="55"/>
      <c r="UB1" s="55"/>
      <c r="UC1" s="55"/>
      <c r="UD1" s="55"/>
      <c r="UE1" s="55"/>
      <c r="UF1" s="55"/>
      <c r="UG1" s="55"/>
      <c r="UH1" s="55"/>
      <c r="UI1" s="55"/>
      <c r="UJ1" s="55"/>
      <c r="UK1" s="55"/>
      <c r="UL1" s="55"/>
      <c r="UM1" s="55"/>
      <c r="UN1" s="55"/>
      <c r="UO1" s="55"/>
      <c r="UP1" s="55"/>
      <c r="UQ1" s="55"/>
      <c r="UR1" s="55"/>
      <c r="US1" s="55"/>
      <c r="UT1" s="55"/>
      <c r="UU1" s="55"/>
      <c r="UV1" s="55"/>
      <c r="UW1" s="55"/>
      <c r="UX1" s="55"/>
      <c r="UY1" s="55"/>
      <c r="UZ1" s="55"/>
      <c r="VA1" s="55"/>
      <c r="VB1" s="55"/>
      <c r="VC1" s="55"/>
      <c r="VD1" s="55"/>
      <c r="VE1" s="55"/>
      <c r="VF1" s="55"/>
      <c r="VG1" s="55"/>
      <c r="VH1" s="55"/>
      <c r="VI1" s="55"/>
      <c r="VJ1" s="55"/>
      <c r="VK1" s="55"/>
      <c r="VL1" s="55"/>
      <c r="VM1" s="55"/>
      <c r="VN1" s="55"/>
      <c r="VO1" s="55"/>
      <c r="VP1" s="55"/>
      <c r="VQ1" s="55"/>
      <c r="VR1" s="55"/>
      <c r="VS1" s="55"/>
      <c r="VT1" s="55"/>
      <c r="VU1" s="55"/>
      <c r="VV1" s="55"/>
      <c r="VW1" s="55"/>
      <c r="VX1" s="55"/>
      <c r="VY1" s="55"/>
      <c r="VZ1" s="55"/>
      <c r="WA1" s="55"/>
      <c r="WB1" s="55"/>
      <c r="WC1" s="55"/>
      <c r="WD1" s="55"/>
      <c r="WE1" s="55"/>
      <c r="WF1" s="55"/>
      <c r="WG1" s="55"/>
      <c r="WH1" s="55"/>
      <c r="WI1" s="55"/>
      <c r="WJ1" s="55"/>
      <c r="WK1" s="55"/>
      <c r="WL1" s="55"/>
      <c r="WM1" s="55"/>
      <c r="WN1" s="55"/>
      <c r="WO1" s="55"/>
      <c r="WP1" s="55"/>
      <c r="WQ1" s="55"/>
      <c r="WR1" s="55"/>
      <c r="WS1" s="55"/>
      <c r="WT1" s="55"/>
      <c r="WU1" s="55"/>
      <c r="WV1" s="55"/>
      <c r="WW1" s="55"/>
      <c r="WX1" s="55"/>
      <c r="WY1" s="55"/>
      <c r="WZ1" s="55"/>
      <c r="XA1" s="55"/>
      <c r="XB1" s="55"/>
      <c r="XC1" s="55"/>
      <c r="XD1" s="55"/>
      <c r="XE1" s="55"/>
      <c r="XF1" s="55"/>
      <c r="XG1" s="55"/>
      <c r="XH1" s="55"/>
      <c r="XI1" s="55"/>
      <c r="XJ1" s="55"/>
      <c r="XK1" s="55"/>
      <c r="XL1" s="55"/>
      <c r="XM1" s="55"/>
      <c r="XN1" s="55"/>
      <c r="XO1" s="55"/>
      <c r="XP1" s="55"/>
      <c r="XQ1" s="55"/>
      <c r="XR1" s="55"/>
      <c r="XS1" s="55"/>
      <c r="XT1" s="55"/>
      <c r="XU1" s="55"/>
      <c r="XV1" s="55"/>
      <c r="XW1" s="55"/>
      <c r="XX1" s="55"/>
      <c r="XY1" s="55"/>
      <c r="XZ1" s="55"/>
      <c r="YA1" s="55"/>
      <c r="YB1" s="55"/>
      <c r="YC1" s="55"/>
      <c r="YD1" s="55"/>
      <c r="YE1" s="55"/>
      <c r="YF1" s="55"/>
      <c r="YG1" s="55"/>
      <c r="YH1" s="55"/>
      <c r="YI1" s="55"/>
      <c r="YJ1" s="55"/>
      <c r="YK1" s="55"/>
      <c r="YL1" s="55"/>
      <c r="YM1" s="55"/>
      <c r="YN1" s="55"/>
      <c r="YO1" s="55"/>
      <c r="YP1" s="55"/>
      <c r="YQ1" s="55"/>
      <c r="YR1" s="55"/>
      <c r="YS1" s="55"/>
      <c r="YT1" s="55"/>
      <c r="YU1" s="55"/>
      <c r="YV1" s="55"/>
      <c r="YW1" s="55"/>
      <c r="YX1" s="55"/>
      <c r="YY1" s="55"/>
      <c r="YZ1" s="55"/>
      <c r="ZA1" s="55"/>
      <c r="ZB1" s="55"/>
      <c r="ZC1" s="55"/>
      <c r="ZD1" s="55"/>
      <c r="ZE1" s="55"/>
      <c r="ZF1" s="55"/>
      <c r="ZG1" s="55"/>
      <c r="ZH1" s="55"/>
      <c r="ZI1" s="55"/>
      <c r="ZJ1" s="55"/>
      <c r="ZK1" s="55"/>
      <c r="ZL1" s="55"/>
      <c r="ZM1" s="55"/>
      <c r="ZN1" s="55"/>
      <c r="ZO1" s="55"/>
      <c r="ZP1" s="55"/>
      <c r="ZQ1" s="55"/>
      <c r="ZR1" s="55"/>
      <c r="ZS1" s="55"/>
      <c r="ZT1" s="55"/>
      <c r="ZU1" s="55"/>
      <c r="ZV1" s="55"/>
      <c r="ZW1" s="55"/>
      <c r="ZX1" s="55"/>
      <c r="ZY1" s="55"/>
      <c r="ZZ1" s="55"/>
      <c r="AAA1" s="55"/>
      <c r="AAB1" s="55"/>
      <c r="AAC1" s="55"/>
      <c r="AAD1" s="55"/>
      <c r="AAE1" s="55"/>
      <c r="AAF1" s="55"/>
      <c r="AAG1" s="55"/>
      <c r="AAH1" s="55"/>
      <c r="AAI1" s="55"/>
      <c r="AAJ1" s="55"/>
      <c r="AAK1" s="55"/>
      <c r="AAL1" s="55"/>
      <c r="AAM1" s="55"/>
      <c r="AAN1" s="55"/>
      <c r="AAO1" s="55"/>
      <c r="AAP1" s="55"/>
      <c r="AAQ1" s="55"/>
      <c r="AAR1" s="55"/>
      <c r="AAS1" s="55"/>
      <c r="AAT1" s="55"/>
      <c r="AAU1" s="55"/>
      <c r="AAV1" s="55"/>
      <c r="AAW1" s="55"/>
      <c r="AAX1" s="55"/>
      <c r="AAY1" s="55"/>
      <c r="AAZ1" s="55"/>
      <c r="ABA1" s="55"/>
      <c r="ABB1" s="55"/>
      <c r="ABC1" s="55"/>
      <c r="ABD1" s="55"/>
      <c r="ABE1" s="55"/>
      <c r="ABF1" s="55"/>
      <c r="ABG1" s="55"/>
      <c r="ABH1" s="55"/>
      <c r="ABI1" s="55"/>
      <c r="ABJ1" s="55"/>
      <c r="ABK1" s="55"/>
      <c r="ABL1" s="55"/>
      <c r="ABM1" s="55"/>
      <c r="ABN1" s="55"/>
      <c r="ABO1" s="55"/>
      <c r="ABP1" s="55"/>
      <c r="ABQ1" s="55"/>
      <c r="ABR1" s="55"/>
      <c r="ABS1" s="55"/>
      <c r="ABT1" s="55"/>
      <c r="ABU1" s="55"/>
      <c r="ABV1" s="55"/>
      <c r="ABW1" s="55"/>
      <c r="ABX1" s="55"/>
      <c r="ABY1" s="55"/>
      <c r="ABZ1" s="55"/>
      <c r="ACA1" s="55"/>
      <c r="ACB1" s="55"/>
      <c r="ACC1" s="55"/>
      <c r="ACD1" s="55"/>
      <c r="ACE1" s="55"/>
      <c r="ACF1" s="55"/>
      <c r="ACG1" s="55"/>
      <c r="ACH1" s="55"/>
      <c r="ACI1" s="55"/>
      <c r="ACJ1" s="55"/>
      <c r="ACK1" s="55"/>
      <c r="ACL1" s="55"/>
      <c r="ACM1" s="55"/>
      <c r="ACN1" s="55"/>
      <c r="ACO1" s="55"/>
      <c r="ACP1" s="55"/>
      <c r="ACQ1" s="55"/>
      <c r="ACR1" s="55"/>
      <c r="ACS1" s="55"/>
      <c r="ACT1" s="55"/>
      <c r="ACU1" s="55"/>
      <c r="ACV1" s="55"/>
      <c r="ACW1" s="55"/>
      <c r="ACX1" s="55"/>
      <c r="ACY1" s="55"/>
      <c r="ACZ1" s="55"/>
      <c r="ADA1" s="55"/>
      <c r="ADB1" s="55"/>
      <c r="ADC1" s="55"/>
      <c r="ADD1" s="55"/>
      <c r="ADE1" s="55"/>
      <c r="ADF1" s="55"/>
      <c r="ADG1" s="55"/>
      <c r="ADH1" s="55"/>
      <c r="ADI1" s="55"/>
      <c r="ADJ1" s="55"/>
      <c r="ADK1" s="55"/>
      <c r="ADL1" s="55"/>
      <c r="ADM1" s="55"/>
      <c r="ADN1" s="55"/>
      <c r="ADO1" s="55"/>
      <c r="ADP1" s="55"/>
      <c r="ADQ1" s="55"/>
      <c r="ADR1" s="55"/>
      <c r="ADS1" s="55"/>
      <c r="ADT1" s="55"/>
      <c r="ADU1" s="55"/>
      <c r="ADV1" s="55"/>
      <c r="ADW1" s="55"/>
      <c r="ADX1" s="55"/>
      <c r="ADY1" s="55"/>
      <c r="ADZ1" s="55"/>
      <c r="AEA1" s="55"/>
      <c r="AEB1" s="55"/>
      <c r="AEC1" s="55"/>
      <c r="AED1" s="55"/>
      <c r="AEE1" s="55"/>
      <c r="AEF1" s="55"/>
      <c r="AEG1" s="55"/>
      <c r="AEH1" s="55"/>
      <c r="AEI1" s="55"/>
      <c r="AEJ1" s="55"/>
      <c r="AEK1" s="55"/>
      <c r="AEL1" s="55"/>
      <c r="AEM1" s="55"/>
      <c r="AEN1" s="55"/>
      <c r="AEO1" s="55"/>
      <c r="AEP1" s="55"/>
      <c r="AEQ1" s="55"/>
      <c r="AER1" s="55"/>
      <c r="AES1" s="55"/>
      <c r="AET1" s="55"/>
      <c r="AEU1" s="55"/>
      <c r="AEV1" s="55"/>
      <c r="AEW1" s="55"/>
      <c r="AEX1" s="55"/>
      <c r="AEY1" s="55"/>
      <c r="AEZ1" s="55"/>
      <c r="AFA1" s="55"/>
      <c r="AFB1" s="55"/>
      <c r="AFC1" s="55"/>
      <c r="AFD1" s="55"/>
      <c r="AFE1" s="55"/>
      <c r="AFF1" s="55"/>
      <c r="AFG1" s="55"/>
      <c r="AFH1" s="55"/>
      <c r="AFI1" s="55"/>
      <c r="AFJ1" s="55"/>
      <c r="AFK1" s="55"/>
      <c r="AFL1" s="55"/>
      <c r="AFM1" s="55"/>
      <c r="AFN1" s="55"/>
      <c r="AFO1" s="55"/>
      <c r="AFP1" s="55"/>
      <c r="AFQ1" s="55"/>
      <c r="AFR1" s="55"/>
      <c r="AFS1" s="55"/>
      <c r="AFT1" s="55"/>
      <c r="AFU1" s="55"/>
      <c r="AFV1" s="55"/>
      <c r="AFW1" s="55"/>
      <c r="AFX1" s="55"/>
      <c r="AFY1" s="55"/>
      <c r="AFZ1" s="55"/>
      <c r="AGA1" s="55"/>
      <c r="AGB1" s="55"/>
      <c r="AGC1" s="55"/>
      <c r="AGD1" s="55"/>
      <c r="AGE1" s="55"/>
      <c r="AGF1" s="55"/>
      <c r="AGG1" s="55"/>
      <c r="AGH1" s="55"/>
      <c r="AGI1" s="55"/>
      <c r="AGJ1" s="55"/>
      <c r="AGK1" s="55"/>
      <c r="AGL1" s="55"/>
      <c r="AGM1" s="55"/>
      <c r="AGN1" s="55"/>
      <c r="AGO1" s="55"/>
      <c r="AGP1" s="55"/>
      <c r="AGQ1" s="55"/>
      <c r="AGR1" s="55"/>
      <c r="AGS1" s="55"/>
      <c r="AGT1" s="55"/>
      <c r="AGU1" s="55"/>
      <c r="AGV1" s="55"/>
      <c r="AGW1" s="55"/>
      <c r="AGX1" s="55"/>
      <c r="AGY1" s="55"/>
      <c r="AGZ1" s="55"/>
      <c r="AHA1" s="55"/>
      <c r="AHB1" s="55"/>
      <c r="AHC1" s="55"/>
      <c r="AHD1" s="55"/>
      <c r="AHE1" s="55"/>
      <c r="AHF1" s="55"/>
      <c r="AHG1" s="55"/>
      <c r="AHH1" s="55"/>
      <c r="AHI1" s="55"/>
      <c r="AHJ1" s="55"/>
      <c r="AHK1" s="55"/>
      <c r="AHL1" s="55"/>
      <c r="AHM1" s="55"/>
      <c r="AHN1" s="55"/>
      <c r="AHO1" s="55"/>
      <c r="AHP1" s="55"/>
      <c r="AHQ1" s="55"/>
      <c r="AHR1" s="55"/>
      <c r="AHS1" s="55"/>
      <c r="AHT1" s="55"/>
      <c r="AHU1" s="55"/>
      <c r="AHV1" s="55"/>
      <c r="AHW1" s="55"/>
      <c r="AHX1" s="55"/>
      <c r="AHY1" s="55"/>
      <c r="AHZ1" s="55"/>
      <c r="AIA1" s="55"/>
      <c r="AIB1" s="55"/>
      <c r="AIC1" s="55"/>
      <c r="AID1" s="55"/>
      <c r="AIE1" s="55"/>
      <c r="AIF1" s="55"/>
      <c r="AIG1" s="55"/>
      <c r="AIH1" s="55"/>
      <c r="AII1" s="55"/>
      <c r="AIJ1" s="55"/>
      <c r="AIK1" s="55"/>
      <c r="AIL1" s="55"/>
      <c r="AIM1" s="55"/>
      <c r="AIN1" s="55"/>
      <c r="AIO1" s="55"/>
      <c r="AIP1" s="55"/>
      <c r="AIQ1" s="55"/>
      <c r="AIR1" s="55"/>
      <c r="AIS1" s="55"/>
      <c r="AIT1" s="55"/>
      <c r="AIU1" s="55"/>
      <c r="AIV1" s="55"/>
      <c r="AIW1" s="55"/>
      <c r="AIX1" s="55"/>
      <c r="AIY1" s="55"/>
      <c r="AIZ1" s="55"/>
      <c r="AJA1" s="55"/>
      <c r="AJB1" s="55"/>
      <c r="AJC1" s="55"/>
      <c r="AJD1" s="55"/>
      <c r="AJE1" s="55"/>
      <c r="AJF1" s="55"/>
      <c r="AJG1" s="55"/>
      <c r="AJH1" s="55"/>
      <c r="AJI1" s="55"/>
      <c r="AJJ1" s="55"/>
      <c r="AJK1" s="55"/>
      <c r="AJL1" s="55"/>
      <c r="AJM1" s="55"/>
      <c r="AJN1" s="55"/>
      <c r="AJO1" s="55"/>
      <c r="AJP1" s="55"/>
      <c r="AJQ1" s="55"/>
      <c r="AJR1" s="55"/>
      <c r="AJS1" s="55"/>
      <c r="AJT1" s="55"/>
      <c r="AJU1" s="55"/>
      <c r="AJV1" s="55"/>
      <c r="AJW1" s="55"/>
      <c r="AJX1" s="55"/>
      <c r="AJY1" s="55"/>
      <c r="AJZ1" s="55"/>
      <c r="AKA1" s="55"/>
      <c r="AKB1" s="55"/>
      <c r="AKC1" s="55"/>
      <c r="AKD1" s="55"/>
      <c r="AKE1" s="55"/>
      <c r="AKF1" s="55"/>
      <c r="AKG1" s="55"/>
      <c r="AKH1" s="55"/>
      <c r="AKI1" s="55"/>
      <c r="AKJ1" s="55"/>
      <c r="AKK1" s="55"/>
      <c r="AKL1" s="55"/>
      <c r="AKM1" s="55"/>
      <c r="AKN1" s="55"/>
      <c r="AKO1" s="55"/>
      <c r="AKP1" s="55"/>
      <c r="AKQ1" s="55"/>
      <c r="AKR1" s="55"/>
      <c r="AKS1" s="55"/>
      <c r="AKT1" s="55"/>
      <c r="AKU1" s="55"/>
      <c r="AKV1" s="55"/>
      <c r="AKW1" s="55"/>
      <c r="AKX1" s="55"/>
      <c r="AKY1" s="55"/>
      <c r="AKZ1" s="55"/>
      <c r="ALA1" s="55"/>
      <c r="ALB1" s="55"/>
      <c r="ALC1" s="55"/>
      <c r="ALD1" s="55"/>
      <c r="ALE1" s="55"/>
      <c r="ALF1" s="55"/>
      <c r="ALG1" s="55"/>
      <c r="ALH1" s="55"/>
      <c r="ALI1" s="55"/>
      <c r="ALJ1" s="55"/>
      <c r="ALK1" s="55"/>
      <c r="ALL1" s="55"/>
      <c r="ALM1" s="55"/>
      <c r="ALN1" s="55"/>
      <c r="ALO1" s="55"/>
      <c r="ALP1" s="55"/>
      <c r="ALQ1" s="55"/>
      <c r="ALR1" s="55"/>
      <c r="ALS1" s="55"/>
      <c r="ALT1" s="55"/>
      <c r="ALU1" s="55"/>
      <c r="ALV1" s="55"/>
      <c r="ALW1" s="55"/>
      <c r="ALX1" s="55"/>
      <c r="ALY1" s="55"/>
      <c r="ALZ1" s="55"/>
      <c r="AMA1" s="55"/>
      <c r="AMB1" s="55"/>
      <c r="AMC1" s="55"/>
      <c r="AMD1" s="55"/>
      <c r="AME1" s="55"/>
      <c r="AMF1" s="55"/>
      <c r="AMG1" s="55"/>
      <c r="AMH1" s="55"/>
      <c r="AMI1" s="55"/>
      <c r="AMJ1" s="55"/>
      <c r="AMK1" s="55"/>
      <c r="AML1" s="55"/>
      <c r="AMM1" s="55"/>
      <c r="AMN1" s="55"/>
      <c r="AMO1" s="55"/>
      <c r="AMP1" s="55"/>
      <c r="AMQ1" s="55"/>
      <c r="AMR1" s="55"/>
      <c r="AMS1" s="55"/>
      <c r="AMT1" s="55"/>
      <c r="AMU1" s="55"/>
      <c r="AMV1" s="55"/>
      <c r="AMW1" s="55"/>
      <c r="AMX1" s="55"/>
      <c r="AMY1" s="55"/>
      <c r="AMZ1" s="55"/>
      <c r="ANA1" s="55"/>
      <c r="ANB1" s="55"/>
      <c r="ANC1" s="55"/>
      <c r="AND1" s="55"/>
      <c r="ANE1" s="55"/>
      <c r="ANF1" s="55"/>
      <c r="ANG1" s="55"/>
      <c r="ANH1" s="55"/>
      <c r="ANI1" s="55"/>
      <c r="ANJ1" s="55"/>
      <c r="ANK1" s="55"/>
      <c r="ANL1" s="55"/>
      <c r="ANM1" s="55"/>
      <c r="ANN1" s="55"/>
      <c r="ANO1" s="55"/>
      <c r="ANP1" s="55"/>
      <c r="ANQ1" s="55"/>
      <c r="ANR1" s="55"/>
      <c r="ANS1" s="55"/>
      <c r="ANT1" s="55"/>
      <c r="ANU1" s="55"/>
      <c r="ANV1" s="55"/>
      <c r="ANW1" s="55"/>
      <c r="ANX1" s="55"/>
      <c r="ANY1" s="55"/>
      <c r="ANZ1" s="55"/>
      <c r="AOA1" s="55"/>
      <c r="AOB1" s="55"/>
      <c r="AOC1" s="55"/>
      <c r="AOD1" s="55"/>
      <c r="AOE1" s="55"/>
      <c r="AOF1" s="55"/>
      <c r="AOG1" s="55"/>
      <c r="AOH1" s="55"/>
      <c r="AOI1" s="55"/>
      <c r="AOJ1" s="55"/>
      <c r="AOK1" s="55"/>
      <c r="AOL1" s="55"/>
      <c r="AOM1" s="55"/>
      <c r="AON1" s="55"/>
      <c r="AOO1" s="55"/>
      <c r="AOP1" s="55"/>
      <c r="AOQ1" s="55"/>
      <c r="AOR1" s="55"/>
      <c r="AOS1" s="55"/>
      <c r="AOT1" s="55"/>
      <c r="AOU1" s="55"/>
      <c r="AOV1" s="55"/>
      <c r="AOW1" s="55"/>
      <c r="AOX1" s="55"/>
      <c r="AOY1" s="55"/>
      <c r="AOZ1" s="55"/>
      <c r="APA1" s="55"/>
      <c r="APB1" s="55"/>
      <c r="APC1" s="55"/>
      <c r="APD1" s="55"/>
      <c r="APE1" s="55"/>
      <c r="APF1" s="55"/>
      <c r="APG1" s="55"/>
      <c r="APH1" s="55"/>
      <c r="API1" s="55"/>
      <c r="APJ1" s="55"/>
      <c r="APK1" s="55"/>
      <c r="APL1" s="55"/>
      <c r="APM1" s="55"/>
      <c r="APN1" s="55"/>
      <c r="APO1" s="55"/>
      <c r="APP1" s="55"/>
      <c r="APQ1" s="55"/>
      <c r="APR1" s="55"/>
      <c r="APS1" s="55"/>
      <c r="APT1" s="55"/>
      <c r="APU1" s="55"/>
      <c r="APV1" s="55"/>
      <c r="APW1" s="55"/>
      <c r="APX1" s="55"/>
      <c r="APY1" s="55"/>
      <c r="APZ1" s="55"/>
      <c r="AQA1" s="55"/>
      <c r="AQB1" s="55"/>
      <c r="AQC1" s="55"/>
      <c r="AQD1" s="55"/>
      <c r="AQE1" s="55"/>
      <c r="AQF1" s="55"/>
      <c r="AQG1" s="55"/>
      <c r="AQH1" s="55"/>
      <c r="AQI1" s="55"/>
      <c r="AQJ1" s="55"/>
      <c r="AQK1" s="55"/>
      <c r="AQL1" s="55"/>
      <c r="AQM1" s="55"/>
      <c r="AQN1" s="55"/>
      <c r="AQO1" s="55"/>
      <c r="AQP1" s="55"/>
      <c r="AQQ1" s="55"/>
      <c r="AQR1" s="55"/>
      <c r="AQS1" s="55"/>
      <c r="AQT1" s="55"/>
      <c r="AQU1" s="55"/>
      <c r="AQV1" s="55"/>
      <c r="AQW1" s="55"/>
      <c r="AQX1" s="55"/>
      <c r="AQY1" s="55"/>
      <c r="AQZ1" s="55"/>
      <c r="ARA1" s="55"/>
      <c r="ARB1" s="55"/>
      <c r="ARC1" s="55"/>
      <c r="ARD1" s="55"/>
      <c r="ARE1" s="55"/>
      <c r="ARF1" s="55"/>
      <c r="ARG1" s="55"/>
      <c r="ARH1" s="55"/>
      <c r="ARI1" s="55"/>
      <c r="ARJ1" s="55"/>
      <c r="ARK1" s="55"/>
      <c r="ARL1" s="55"/>
      <c r="ARM1" s="55"/>
      <c r="ARN1" s="55"/>
      <c r="ARO1" s="55"/>
      <c r="ARP1" s="55"/>
      <c r="ARQ1" s="55"/>
      <c r="ARR1" s="55"/>
      <c r="ARS1" s="55"/>
      <c r="ART1" s="55"/>
      <c r="ARU1" s="55"/>
      <c r="ARV1" s="55"/>
      <c r="ARW1" s="55"/>
      <c r="ARX1" s="55"/>
      <c r="ARY1" s="55"/>
      <c r="ARZ1" s="55"/>
      <c r="ASA1" s="55"/>
      <c r="ASB1" s="55"/>
      <c r="ASC1" s="55"/>
      <c r="ASD1" s="55"/>
      <c r="ASE1" s="55"/>
      <c r="ASF1" s="55"/>
      <c r="ASG1" s="55"/>
      <c r="ASH1" s="55"/>
      <c r="ASI1" s="55"/>
      <c r="ASJ1" s="55"/>
      <c r="ASK1" s="55"/>
      <c r="ASL1" s="55"/>
      <c r="ASM1" s="55"/>
      <c r="ASN1" s="55"/>
      <c r="ASO1" s="55"/>
      <c r="ASP1" s="55"/>
      <c r="ASQ1" s="55"/>
      <c r="ASR1" s="55"/>
      <c r="ASS1" s="55"/>
      <c r="AST1" s="55"/>
      <c r="ASU1" s="55"/>
      <c r="ASV1" s="55"/>
      <c r="ASW1" s="55"/>
      <c r="ASX1" s="55"/>
      <c r="ASY1" s="55"/>
      <c r="ASZ1" s="55"/>
      <c r="ATA1" s="55"/>
      <c r="ATB1" s="55"/>
      <c r="ATC1" s="55"/>
      <c r="ATD1" s="55"/>
      <c r="ATE1" s="55"/>
      <c r="ATF1" s="55"/>
      <c r="ATG1" s="55"/>
      <c r="ATH1" s="55"/>
      <c r="ATI1" s="55"/>
      <c r="ATJ1" s="55"/>
      <c r="ATK1" s="55"/>
      <c r="ATL1" s="55"/>
      <c r="ATM1" s="55"/>
      <c r="ATN1" s="55"/>
      <c r="ATO1" s="55"/>
      <c r="ATP1" s="55"/>
      <c r="ATQ1" s="55"/>
      <c r="ATR1" s="55"/>
      <c r="ATS1" s="55"/>
      <c r="ATT1" s="55"/>
      <c r="ATU1" s="55"/>
      <c r="ATV1" s="55"/>
      <c r="ATW1" s="55"/>
      <c r="ATX1" s="55"/>
      <c r="ATY1" s="55"/>
      <c r="ATZ1" s="55"/>
      <c r="AUA1" s="55"/>
      <c r="AUB1" s="55"/>
      <c r="AUC1" s="55"/>
      <c r="AUD1" s="55"/>
      <c r="AUE1" s="55"/>
      <c r="AUF1" s="55"/>
      <c r="AUG1" s="55"/>
      <c r="AUH1" s="55"/>
      <c r="AUI1" s="55"/>
      <c r="AUJ1" s="55"/>
      <c r="AUK1" s="55"/>
      <c r="AUL1" s="55"/>
      <c r="AUM1" s="55"/>
      <c r="AUN1" s="55"/>
      <c r="AUO1" s="55"/>
      <c r="AUP1" s="55"/>
      <c r="AUQ1" s="55"/>
      <c r="AUR1" s="55"/>
      <c r="AUS1" s="55"/>
      <c r="AUT1" s="55"/>
      <c r="AUU1" s="55"/>
      <c r="AUV1" s="55"/>
      <c r="AUW1" s="55"/>
      <c r="AUX1" s="55"/>
      <c r="AUY1" s="55"/>
      <c r="AUZ1" s="55"/>
      <c r="AVA1" s="55"/>
      <c r="AVB1" s="55"/>
      <c r="AVC1" s="55"/>
      <c r="AVD1" s="55"/>
      <c r="AVE1" s="55"/>
      <c r="AVF1" s="55"/>
      <c r="AVG1" s="55"/>
      <c r="AVH1" s="55"/>
      <c r="AVI1" s="55"/>
      <c r="AVJ1" s="55"/>
      <c r="AVK1" s="55"/>
      <c r="AVL1" s="55"/>
      <c r="AVM1" s="55"/>
      <c r="AVN1" s="55"/>
      <c r="AVO1" s="55"/>
      <c r="AVP1" s="55"/>
      <c r="AVQ1" s="55"/>
      <c r="AVR1" s="55"/>
      <c r="AVS1" s="55"/>
      <c r="AVT1" s="55"/>
      <c r="AVU1" s="55"/>
      <c r="AVV1" s="55"/>
      <c r="AVW1" s="55"/>
      <c r="AVX1" s="55"/>
      <c r="AVY1" s="55"/>
      <c r="AVZ1" s="55"/>
      <c r="AWA1" s="55"/>
      <c r="AWB1" s="55"/>
      <c r="AWC1" s="55"/>
      <c r="AWD1" s="55"/>
      <c r="AWE1" s="55"/>
      <c r="AWF1" s="55"/>
      <c r="AWG1" s="55"/>
      <c r="AWH1" s="55"/>
      <c r="AWI1" s="55"/>
      <c r="AWJ1" s="55"/>
      <c r="AWK1" s="55"/>
      <c r="AWL1" s="55"/>
      <c r="AWM1" s="55"/>
      <c r="AWN1" s="55"/>
      <c r="AWO1" s="55"/>
      <c r="AWP1" s="55"/>
      <c r="AWQ1" s="55"/>
      <c r="AWR1" s="55"/>
      <c r="AWS1" s="55"/>
      <c r="AWT1" s="55"/>
      <c r="AWU1" s="55"/>
      <c r="AWV1" s="55"/>
      <c r="AWW1" s="55"/>
      <c r="AWX1" s="55"/>
      <c r="AWY1" s="55"/>
      <c r="AWZ1" s="55"/>
      <c r="AXA1" s="55"/>
      <c r="AXB1" s="55"/>
      <c r="AXC1" s="55"/>
      <c r="AXD1" s="55"/>
      <c r="AXE1" s="55"/>
      <c r="AXF1" s="55"/>
      <c r="AXG1" s="55"/>
      <c r="AXH1" s="55"/>
      <c r="AXI1" s="55"/>
      <c r="AXJ1" s="55"/>
      <c r="AXK1" s="55"/>
      <c r="AXL1" s="55"/>
      <c r="AXM1" s="55"/>
      <c r="AXN1" s="55"/>
      <c r="AXO1" s="55"/>
      <c r="AXP1" s="55"/>
      <c r="AXQ1" s="55"/>
      <c r="AXR1" s="55"/>
      <c r="AXS1" s="55"/>
      <c r="AXT1" s="55"/>
      <c r="AXU1" s="55"/>
      <c r="AXV1" s="55"/>
      <c r="AXW1" s="55"/>
      <c r="AXX1" s="55"/>
      <c r="AXY1" s="55"/>
      <c r="AXZ1" s="55"/>
      <c r="AYA1" s="55"/>
      <c r="AYB1" s="55"/>
      <c r="AYC1" s="55"/>
      <c r="AYD1" s="55"/>
      <c r="AYE1" s="55"/>
      <c r="AYF1" s="55"/>
      <c r="AYG1" s="55"/>
      <c r="AYH1" s="55"/>
      <c r="AYI1" s="55"/>
      <c r="AYJ1" s="55"/>
      <c r="AYK1" s="55"/>
      <c r="AYL1" s="55"/>
      <c r="AYM1" s="55"/>
      <c r="AYN1" s="55"/>
      <c r="AYO1" s="55"/>
      <c r="AYP1" s="55"/>
      <c r="AYQ1" s="55"/>
      <c r="AYR1" s="55"/>
      <c r="AYS1" s="55"/>
      <c r="AYT1" s="55"/>
      <c r="AYU1" s="55"/>
      <c r="AYV1" s="55"/>
      <c r="AYW1" s="55"/>
      <c r="AYX1" s="55"/>
      <c r="AYY1" s="55"/>
      <c r="AYZ1" s="55"/>
      <c r="AZA1" s="55"/>
      <c r="AZB1" s="55"/>
      <c r="AZC1" s="55"/>
      <c r="AZD1" s="55"/>
      <c r="AZE1" s="55"/>
      <c r="AZF1" s="55"/>
      <c r="AZG1" s="55"/>
      <c r="AZH1" s="55"/>
      <c r="AZI1" s="55"/>
      <c r="AZJ1" s="55"/>
      <c r="AZK1" s="55"/>
      <c r="AZL1" s="55"/>
      <c r="AZM1" s="55"/>
      <c r="AZN1" s="55"/>
      <c r="AZO1" s="55"/>
      <c r="AZP1" s="55"/>
      <c r="AZQ1" s="55"/>
      <c r="AZR1" s="55"/>
      <c r="AZS1" s="55"/>
      <c r="AZT1" s="55"/>
      <c r="AZU1" s="55"/>
      <c r="AZV1" s="55"/>
      <c r="AZW1" s="55"/>
      <c r="AZX1" s="55"/>
      <c r="AZY1" s="55"/>
      <c r="AZZ1" s="55"/>
      <c r="BAA1" s="55"/>
      <c r="BAB1" s="55"/>
      <c r="BAC1" s="55"/>
      <c r="BAD1" s="55"/>
      <c r="BAE1" s="55"/>
      <c r="BAF1" s="55"/>
      <c r="BAG1" s="55"/>
      <c r="BAH1" s="55"/>
      <c r="BAI1" s="55"/>
      <c r="BAJ1" s="55"/>
      <c r="BAK1" s="55"/>
      <c r="BAL1" s="55"/>
      <c r="BAM1" s="55"/>
      <c r="BAN1" s="55"/>
      <c r="BAO1" s="55"/>
      <c r="BAP1" s="55"/>
      <c r="BAQ1" s="55"/>
      <c r="BAR1" s="55"/>
      <c r="BAS1" s="55"/>
      <c r="BAT1" s="55"/>
      <c r="BAU1" s="55"/>
      <c r="BAV1" s="55"/>
      <c r="BAW1" s="55"/>
      <c r="BAX1" s="55"/>
      <c r="BAY1" s="55"/>
      <c r="BAZ1" s="55"/>
      <c r="BBA1" s="55"/>
      <c r="BBB1" s="55"/>
      <c r="BBC1" s="55"/>
      <c r="BBD1" s="55"/>
      <c r="BBE1" s="55"/>
      <c r="BBF1" s="55"/>
      <c r="BBG1" s="55"/>
      <c r="BBH1" s="55"/>
      <c r="BBI1" s="55"/>
      <c r="BBJ1" s="55"/>
      <c r="BBK1" s="55"/>
      <c r="BBL1" s="55"/>
      <c r="BBM1" s="55"/>
      <c r="BBN1" s="55"/>
      <c r="BBO1" s="55"/>
      <c r="BBP1" s="55"/>
      <c r="BBQ1" s="55"/>
      <c r="BBR1" s="55"/>
      <c r="BBS1" s="55"/>
      <c r="BBT1" s="55"/>
      <c r="BBU1" s="55"/>
      <c r="BBV1" s="55"/>
      <c r="BBW1" s="55"/>
      <c r="BBX1" s="55"/>
      <c r="BBY1" s="55"/>
      <c r="BBZ1" s="55"/>
      <c r="BCA1" s="55"/>
      <c r="BCB1" s="55"/>
      <c r="BCC1" s="55"/>
      <c r="BCD1" s="55"/>
      <c r="BCE1" s="55"/>
      <c r="BCF1" s="55"/>
      <c r="BCG1" s="55"/>
      <c r="BCH1" s="55"/>
      <c r="BCI1" s="55"/>
      <c r="BCJ1" s="55"/>
      <c r="BCK1" s="55"/>
      <c r="BCL1" s="55"/>
      <c r="BCM1" s="55"/>
      <c r="BCN1" s="55"/>
      <c r="BCO1" s="55"/>
      <c r="BCP1" s="55"/>
      <c r="BCQ1" s="55"/>
      <c r="BCR1" s="55"/>
      <c r="BCS1" s="55"/>
      <c r="BCT1" s="55"/>
      <c r="BCU1" s="55"/>
      <c r="BCV1" s="55"/>
      <c r="BCW1" s="55"/>
      <c r="BCX1" s="55"/>
      <c r="BCY1" s="55"/>
      <c r="BCZ1" s="55"/>
      <c r="BDA1" s="55"/>
      <c r="BDB1" s="55"/>
      <c r="BDC1" s="55"/>
      <c r="BDD1" s="55"/>
      <c r="BDE1" s="55"/>
      <c r="BDF1" s="55"/>
      <c r="BDG1" s="55"/>
      <c r="BDH1" s="55"/>
      <c r="BDI1" s="55"/>
      <c r="BDJ1" s="55"/>
      <c r="BDK1" s="55"/>
      <c r="BDL1" s="55"/>
      <c r="BDM1" s="55"/>
      <c r="BDN1" s="55"/>
      <c r="BDO1" s="55"/>
      <c r="BDP1" s="55"/>
      <c r="BDQ1" s="55"/>
      <c r="BDR1" s="55"/>
      <c r="BDS1" s="55"/>
      <c r="BDT1" s="55"/>
      <c r="BDU1" s="55"/>
      <c r="BDV1" s="55"/>
      <c r="BDW1" s="55"/>
      <c r="BDX1" s="55"/>
      <c r="BDY1" s="55"/>
      <c r="BDZ1" s="55"/>
      <c r="BEA1" s="55"/>
      <c r="BEB1" s="55"/>
      <c r="BEC1" s="55"/>
      <c r="BED1" s="55"/>
      <c r="BEE1" s="55"/>
      <c r="BEF1" s="55"/>
      <c r="BEG1" s="55"/>
      <c r="BEH1" s="55"/>
      <c r="BEI1" s="55"/>
      <c r="BEJ1" s="55"/>
      <c r="BEK1" s="55"/>
      <c r="BEL1" s="55"/>
      <c r="BEM1" s="55"/>
      <c r="BEN1" s="55"/>
      <c r="BEO1" s="55"/>
      <c r="BEP1" s="55"/>
      <c r="BEQ1" s="55"/>
      <c r="BER1" s="55"/>
      <c r="BES1" s="55"/>
      <c r="BET1" s="55"/>
      <c r="BEU1" s="55"/>
      <c r="BEV1" s="55"/>
      <c r="BEW1" s="55"/>
      <c r="BEX1" s="55"/>
      <c r="BEY1" s="55"/>
      <c r="BEZ1" s="55"/>
      <c r="BFA1" s="55"/>
      <c r="BFB1" s="55"/>
      <c r="BFC1" s="55"/>
      <c r="BFD1" s="55"/>
      <c r="BFE1" s="55"/>
      <c r="BFF1" s="55"/>
      <c r="BFG1" s="55"/>
      <c r="BFH1" s="55"/>
      <c r="BFI1" s="55"/>
      <c r="BFJ1" s="55"/>
      <c r="BFK1" s="55"/>
      <c r="BFL1" s="55"/>
      <c r="BFM1" s="55"/>
      <c r="BFN1" s="55"/>
      <c r="BFO1" s="55"/>
      <c r="BFP1" s="55"/>
      <c r="BFQ1" s="55"/>
      <c r="BFR1" s="55"/>
      <c r="BFS1" s="55"/>
      <c r="BFT1" s="55"/>
      <c r="BFU1" s="55"/>
      <c r="BFV1" s="55"/>
      <c r="BFW1" s="55"/>
      <c r="BFX1" s="55"/>
      <c r="BFY1" s="55"/>
      <c r="BFZ1" s="55"/>
      <c r="BGA1" s="55"/>
      <c r="BGB1" s="55"/>
      <c r="BGC1" s="55"/>
      <c r="BGD1" s="55"/>
      <c r="BGE1" s="55"/>
      <c r="BGF1" s="55"/>
      <c r="BGG1" s="55"/>
      <c r="BGH1" s="55"/>
      <c r="BGI1" s="55"/>
      <c r="BGJ1" s="55"/>
      <c r="BGK1" s="55"/>
      <c r="BGL1" s="55"/>
      <c r="BGM1" s="55"/>
      <c r="BGN1" s="55"/>
      <c r="BGO1" s="55"/>
      <c r="BGP1" s="55"/>
      <c r="BGQ1" s="55"/>
      <c r="BGR1" s="55"/>
      <c r="BGS1" s="55"/>
      <c r="BGT1" s="55"/>
      <c r="BGU1" s="55"/>
      <c r="BGV1" s="55"/>
      <c r="BGW1" s="55"/>
      <c r="BGX1" s="55"/>
      <c r="BGY1" s="55"/>
      <c r="BGZ1" s="55"/>
      <c r="BHA1" s="55"/>
      <c r="BHB1" s="55"/>
      <c r="BHC1" s="55"/>
      <c r="BHD1" s="55"/>
      <c r="BHE1" s="55"/>
      <c r="BHF1" s="55"/>
      <c r="BHG1" s="55"/>
      <c r="BHH1" s="55"/>
      <c r="BHI1" s="55"/>
      <c r="BHJ1" s="55"/>
      <c r="BHK1" s="55"/>
      <c r="BHL1" s="55"/>
      <c r="BHM1" s="55"/>
      <c r="BHN1" s="55"/>
      <c r="BHO1" s="55"/>
      <c r="BHP1" s="55"/>
      <c r="BHQ1" s="55"/>
      <c r="BHR1" s="55"/>
      <c r="BHS1" s="55"/>
      <c r="BHT1" s="55"/>
      <c r="BHU1" s="55"/>
      <c r="BHV1" s="55"/>
      <c r="BHW1" s="55"/>
      <c r="BHX1" s="55"/>
      <c r="BHY1" s="55"/>
      <c r="BHZ1" s="55"/>
      <c r="BIA1" s="55"/>
      <c r="BIB1" s="55"/>
      <c r="BIC1" s="55"/>
      <c r="BID1" s="55"/>
      <c r="BIE1" s="55"/>
      <c r="BIF1" s="55"/>
      <c r="BIG1" s="55"/>
      <c r="BIH1" s="55"/>
      <c r="BII1" s="55"/>
      <c r="BIJ1" s="55"/>
      <c r="BIK1" s="55"/>
      <c r="BIL1" s="55"/>
      <c r="BIM1" s="55"/>
      <c r="BIN1" s="55"/>
      <c r="BIO1" s="55"/>
      <c r="BIP1" s="55"/>
      <c r="BIQ1" s="55"/>
      <c r="BIR1" s="55"/>
      <c r="BIS1" s="55"/>
      <c r="BIT1" s="55"/>
      <c r="BIU1" s="55"/>
      <c r="BIV1" s="55"/>
      <c r="BIW1" s="55"/>
      <c r="BIX1" s="55"/>
      <c r="BIY1" s="55"/>
      <c r="BIZ1" s="55"/>
      <c r="BJA1" s="55"/>
      <c r="BJB1" s="55"/>
      <c r="BJC1" s="55"/>
      <c r="BJD1" s="55"/>
      <c r="BJE1" s="55"/>
      <c r="BJF1" s="55"/>
      <c r="BJG1" s="55"/>
      <c r="BJH1" s="55"/>
      <c r="BJI1" s="55"/>
      <c r="BJJ1" s="55"/>
      <c r="BJK1" s="55"/>
      <c r="BJL1" s="55"/>
      <c r="BJM1" s="55"/>
      <c r="BJN1" s="55"/>
      <c r="BJO1" s="55"/>
      <c r="BJP1" s="55"/>
      <c r="BJQ1" s="55"/>
      <c r="BJR1" s="55"/>
      <c r="BJS1" s="55"/>
      <c r="BJT1" s="55"/>
      <c r="BJU1" s="55"/>
      <c r="BJV1" s="55"/>
      <c r="BJW1" s="55"/>
      <c r="BJX1" s="55"/>
      <c r="BJY1" s="55"/>
      <c r="BJZ1" s="55"/>
      <c r="BKA1" s="55"/>
      <c r="BKB1" s="55"/>
      <c r="BKC1" s="55"/>
      <c r="BKD1" s="55"/>
      <c r="BKE1" s="55"/>
      <c r="BKF1" s="55"/>
      <c r="BKG1" s="55"/>
      <c r="BKH1" s="55"/>
      <c r="BKI1" s="55"/>
      <c r="BKJ1" s="55"/>
      <c r="BKK1" s="55"/>
      <c r="BKL1" s="55"/>
      <c r="BKM1" s="55"/>
      <c r="BKN1" s="55"/>
      <c r="BKO1" s="55"/>
      <c r="BKP1" s="55"/>
      <c r="BKQ1" s="55"/>
      <c r="BKR1" s="55"/>
      <c r="BKS1" s="55"/>
      <c r="BKT1" s="55"/>
      <c r="BKU1" s="55"/>
      <c r="BKV1" s="55"/>
      <c r="BKW1" s="55"/>
      <c r="BKX1" s="55"/>
      <c r="BKY1" s="55"/>
      <c r="BKZ1" s="55"/>
      <c r="BLA1" s="55"/>
      <c r="BLB1" s="55"/>
      <c r="BLC1" s="55"/>
      <c r="BLD1" s="55"/>
      <c r="BLE1" s="55"/>
      <c r="BLF1" s="55"/>
      <c r="BLG1" s="55"/>
      <c r="BLH1" s="55"/>
      <c r="BLI1" s="55"/>
      <c r="BLJ1" s="55"/>
      <c r="BLK1" s="55"/>
      <c r="BLL1" s="55"/>
      <c r="BLM1" s="55"/>
      <c r="BLN1" s="55"/>
      <c r="BLO1" s="55"/>
      <c r="BLP1" s="55"/>
      <c r="BLQ1" s="55"/>
      <c r="BLR1" s="55"/>
      <c r="BLS1" s="55"/>
      <c r="BLT1" s="55"/>
      <c r="BLU1" s="55"/>
      <c r="BLV1" s="55"/>
      <c r="BLW1" s="55"/>
      <c r="BLX1" s="55"/>
      <c r="BLY1" s="55"/>
      <c r="BLZ1" s="55"/>
      <c r="BMA1" s="55"/>
      <c r="BMB1" s="55"/>
      <c r="BMC1" s="55"/>
      <c r="BMD1" s="55"/>
      <c r="BME1" s="55"/>
      <c r="BMF1" s="55"/>
      <c r="BMG1" s="55"/>
      <c r="BMH1" s="55"/>
      <c r="BMI1" s="55"/>
      <c r="BMJ1" s="55"/>
      <c r="BMK1" s="55"/>
      <c r="BML1" s="55"/>
      <c r="BMM1" s="55"/>
      <c r="BMN1" s="55"/>
      <c r="BMO1" s="55"/>
      <c r="BMP1" s="55"/>
      <c r="BMQ1" s="55"/>
      <c r="BMR1" s="55"/>
      <c r="BMS1" s="55"/>
      <c r="BMT1" s="55"/>
      <c r="BMU1" s="55"/>
      <c r="BMV1" s="55"/>
      <c r="BMW1" s="55"/>
      <c r="BMX1" s="55"/>
      <c r="BMY1" s="55"/>
      <c r="BMZ1" s="55"/>
      <c r="BNA1" s="55"/>
      <c r="BNB1" s="55"/>
      <c r="BNC1" s="55"/>
      <c r="BND1" s="55"/>
      <c r="BNE1" s="55"/>
      <c r="BNF1" s="55"/>
      <c r="BNG1" s="55"/>
      <c r="BNH1" s="55"/>
      <c r="BNI1" s="55"/>
      <c r="BNJ1" s="55"/>
      <c r="BNK1" s="55"/>
      <c r="BNL1" s="55"/>
      <c r="BNM1" s="55"/>
      <c r="BNN1" s="55"/>
      <c r="BNO1" s="55"/>
      <c r="BNP1" s="55"/>
      <c r="BNQ1" s="55"/>
      <c r="BNR1" s="55"/>
      <c r="BNS1" s="55"/>
      <c r="BNT1" s="55"/>
      <c r="BNU1" s="55"/>
      <c r="BNV1" s="55"/>
      <c r="BNW1" s="55"/>
      <c r="BNX1" s="55"/>
      <c r="BNY1" s="55"/>
      <c r="BNZ1" s="55"/>
      <c r="BOA1" s="55"/>
      <c r="BOB1" s="55"/>
      <c r="BOC1" s="55"/>
      <c r="BOD1" s="55"/>
      <c r="BOE1" s="55"/>
      <c r="BOF1" s="55"/>
      <c r="BOG1" s="55"/>
      <c r="BOH1" s="55"/>
      <c r="BOI1" s="55"/>
      <c r="BOJ1" s="55"/>
      <c r="BOK1" s="55"/>
      <c r="BOL1" s="55"/>
      <c r="BOM1" s="55"/>
      <c r="BON1" s="55"/>
      <c r="BOO1" s="55"/>
      <c r="BOP1" s="55"/>
      <c r="BOQ1" s="55"/>
      <c r="BOR1" s="55"/>
      <c r="BOS1" s="55"/>
      <c r="BOT1" s="55"/>
      <c r="BOU1" s="55"/>
      <c r="BOV1" s="55"/>
      <c r="BOW1" s="55"/>
      <c r="BOX1" s="55"/>
      <c r="BOY1" s="55"/>
      <c r="BOZ1" s="55"/>
      <c r="BPA1" s="55"/>
      <c r="BPB1" s="55"/>
      <c r="BPC1" s="55"/>
      <c r="BPD1" s="55"/>
      <c r="BPE1" s="55"/>
      <c r="BPF1" s="55"/>
      <c r="BPG1" s="55"/>
      <c r="BPH1" s="55"/>
      <c r="BPI1" s="55"/>
      <c r="BPJ1" s="55"/>
      <c r="BPK1" s="55"/>
      <c r="BPL1" s="55"/>
      <c r="BPM1" s="55"/>
      <c r="BPN1" s="55"/>
      <c r="BPO1" s="55"/>
      <c r="BPP1" s="55"/>
      <c r="BPQ1" s="55"/>
      <c r="BPR1" s="55"/>
      <c r="BPS1" s="55"/>
      <c r="BPT1" s="55"/>
      <c r="BPU1" s="55"/>
      <c r="BPV1" s="55"/>
      <c r="BPW1" s="55"/>
      <c r="BPX1" s="55"/>
      <c r="BPY1" s="55"/>
      <c r="BPZ1" s="55"/>
      <c r="BQA1" s="55"/>
      <c r="BQB1" s="55"/>
      <c r="BQC1" s="55"/>
      <c r="BQD1" s="55"/>
      <c r="BQE1" s="55"/>
      <c r="BQF1" s="55"/>
      <c r="BQG1" s="55"/>
      <c r="BQH1" s="55"/>
      <c r="BQI1" s="55"/>
      <c r="BQJ1" s="55"/>
      <c r="BQK1" s="55"/>
      <c r="BQL1" s="55"/>
      <c r="BQM1" s="55"/>
      <c r="BQN1" s="55"/>
      <c r="BQO1" s="55"/>
      <c r="BQP1" s="55"/>
      <c r="BQQ1" s="55"/>
      <c r="BQR1" s="55"/>
      <c r="BQS1" s="55"/>
      <c r="BQT1" s="55"/>
      <c r="BQU1" s="55"/>
      <c r="BQV1" s="55"/>
      <c r="BQW1" s="55"/>
      <c r="BQX1" s="55"/>
      <c r="BQY1" s="55"/>
      <c r="BQZ1" s="55"/>
      <c r="BRA1" s="55"/>
      <c r="BRB1" s="55"/>
      <c r="BRC1" s="55"/>
      <c r="BRD1" s="55"/>
      <c r="BRE1" s="55"/>
      <c r="BRF1" s="55"/>
      <c r="BRG1" s="55"/>
      <c r="BRH1" s="55"/>
      <c r="BRI1" s="55"/>
      <c r="BRJ1" s="55"/>
      <c r="BRK1" s="55"/>
      <c r="BRL1" s="55"/>
      <c r="BRM1" s="55"/>
      <c r="BRN1" s="55"/>
      <c r="BRO1" s="55"/>
      <c r="BRP1" s="55"/>
      <c r="BRQ1" s="55"/>
      <c r="BRR1" s="55"/>
      <c r="BRS1" s="55"/>
      <c r="BRT1" s="55"/>
      <c r="BRU1" s="55"/>
      <c r="BRV1" s="55"/>
      <c r="BRW1" s="55"/>
      <c r="BRX1" s="55"/>
      <c r="BRY1" s="55"/>
      <c r="BRZ1" s="55"/>
      <c r="BSA1" s="55"/>
      <c r="BSB1" s="55"/>
      <c r="BSC1" s="55"/>
      <c r="BSD1" s="55"/>
      <c r="BSE1" s="55"/>
      <c r="BSF1" s="55"/>
      <c r="BSG1" s="55"/>
      <c r="BSH1" s="55"/>
      <c r="BSI1" s="55"/>
      <c r="BSJ1" s="55"/>
      <c r="BSK1" s="55"/>
      <c r="BSL1" s="55"/>
      <c r="BSM1" s="55"/>
      <c r="BSN1" s="55"/>
      <c r="BSO1" s="55"/>
      <c r="BSP1" s="55"/>
      <c r="BSQ1" s="55"/>
      <c r="BSR1" s="55"/>
      <c r="BSS1" s="55"/>
      <c r="BST1" s="55"/>
      <c r="BSU1" s="55"/>
      <c r="BSV1" s="55"/>
      <c r="BSW1" s="55"/>
      <c r="BSX1" s="55"/>
      <c r="BSY1" s="55"/>
      <c r="BSZ1" s="55"/>
      <c r="BTA1" s="55"/>
      <c r="BTB1" s="55"/>
      <c r="BTC1" s="55"/>
      <c r="BTD1" s="55"/>
      <c r="BTE1" s="55"/>
      <c r="BTF1" s="55"/>
      <c r="BTG1" s="55"/>
      <c r="BTH1" s="55"/>
      <c r="BTI1" s="55"/>
      <c r="BTJ1" s="55"/>
      <c r="BTK1" s="55"/>
      <c r="BTL1" s="55"/>
      <c r="BTM1" s="55"/>
      <c r="BTN1" s="55"/>
      <c r="BTO1" s="55"/>
      <c r="BTP1" s="55"/>
      <c r="BTQ1" s="55"/>
      <c r="BTR1" s="55"/>
      <c r="BTS1" s="55"/>
      <c r="BTT1" s="55"/>
      <c r="BTU1" s="55"/>
      <c r="BTV1" s="55"/>
      <c r="BTW1" s="55"/>
      <c r="BTX1" s="55"/>
      <c r="BTY1" s="55"/>
      <c r="BTZ1" s="55"/>
      <c r="BUA1" s="55"/>
      <c r="BUB1" s="55"/>
      <c r="BUC1" s="55"/>
      <c r="BUD1" s="55"/>
      <c r="BUE1" s="55"/>
      <c r="BUF1" s="55"/>
      <c r="BUG1" s="55"/>
      <c r="BUH1" s="55"/>
      <c r="BUI1" s="55"/>
      <c r="BUJ1" s="55"/>
      <c r="BUK1" s="55"/>
      <c r="BUL1" s="55"/>
      <c r="BUM1" s="55"/>
      <c r="BUN1" s="55"/>
      <c r="BUO1" s="55"/>
      <c r="BUP1" s="55"/>
      <c r="BUQ1" s="55"/>
      <c r="BUR1" s="55"/>
      <c r="BUS1" s="55"/>
      <c r="BUT1" s="55"/>
      <c r="BUU1" s="55"/>
      <c r="BUV1" s="55"/>
      <c r="BUW1" s="55"/>
      <c r="BUX1" s="55"/>
      <c r="BUY1" s="55"/>
      <c r="BUZ1" s="55"/>
      <c r="BVA1" s="55"/>
      <c r="BVB1" s="55"/>
      <c r="BVC1" s="55"/>
      <c r="BVD1" s="55"/>
      <c r="BVE1" s="55"/>
      <c r="BVF1" s="55"/>
      <c r="BVG1" s="55"/>
      <c r="BVH1" s="55"/>
      <c r="BVI1" s="55"/>
      <c r="BVJ1" s="55"/>
      <c r="BVK1" s="55"/>
      <c r="BVL1" s="55"/>
      <c r="BVM1" s="55"/>
      <c r="BVN1" s="55"/>
      <c r="BVO1" s="55"/>
      <c r="BVP1" s="55"/>
      <c r="BVQ1" s="55"/>
      <c r="BVR1" s="55"/>
      <c r="BVS1" s="55"/>
      <c r="BVT1" s="55"/>
      <c r="BVU1" s="55"/>
      <c r="BVV1" s="55"/>
      <c r="BVW1" s="55"/>
      <c r="BVX1" s="55"/>
      <c r="BVY1" s="55"/>
      <c r="BVZ1" s="55"/>
      <c r="BWA1" s="55"/>
      <c r="BWB1" s="55"/>
      <c r="BWC1" s="55"/>
      <c r="BWD1" s="55"/>
      <c r="BWE1" s="55"/>
      <c r="BWF1" s="55"/>
      <c r="BWG1" s="55"/>
      <c r="BWH1" s="55"/>
      <c r="BWI1" s="55"/>
      <c r="BWJ1" s="55"/>
      <c r="BWK1" s="55"/>
      <c r="BWL1" s="55"/>
      <c r="BWM1" s="55"/>
      <c r="BWN1" s="55"/>
      <c r="BWO1" s="55"/>
      <c r="BWP1" s="55"/>
      <c r="BWQ1" s="55"/>
      <c r="BWR1" s="55"/>
      <c r="BWS1" s="55"/>
      <c r="BWT1" s="55"/>
      <c r="BWU1" s="55"/>
      <c r="BWV1" s="55"/>
      <c r="BWW1" s="55"/>
      <c r="BWX1" s="55"/>
      <c r="BWY1" s="55"/>
      <c r="BWZ1" s="55"/>
      <c r="BXA1" s="55"/>
      <c r="BXB1" s="55"/>
      <c r="BXC1" s="55"/>
      <c r="BXD1" s="55"/>
      <c r="BXE1" s="55"/>
      <c r="BXF1" s="55"/>
      <c r="BXG1" s="55"/>
      <c r="BXH1" s="55"/>
      <c r="BXI1" s="55"/>
      <c r="BXJ1" s="55"/>
      <c r="BXK1" s="55"/>
      <c r="BXL1" s="55"/>
      <c r="BXM1" s="55"/>
      <c r="BXN1" s="55"/>
      <c r="BXO1" s="55"/>
      <c r="BXP1" s="55"/>
      <c r="BXQ1" s="55"/>
      <c r="BXR1" s="55"/>
      <c r="BXS1" s="55"/>
      <c r="BXT1" s="55"/>
      <c r="BXU1" s="55"/>
      <c r="BXV1" s="55"/>
      <c r="BXW1" s="55"/>
      <c r="BXX1" s="55"/>
      <c r="BXY1" s="55"/>
      <c r="BXZ1" s="55"/>
      <c r="BYA1" s="55"/>
      <c r="BYB1" s="55"/>
      <c r="BYC1" s="55"/>
      <c r="BYD1" s="55"/>
      <c r="BYE1" s="55"/>
      <c r="BYF1" s="55"/>
      <c r="BYG1" s="55"/>
      <c r="BYH1" s="55"/>
      <c r="BYI1" s="55"/>
      <c r="BYJ1" s="55"/>
      <c r="BYK1" s="55"/>
      <c r="BYL1" s="55"/>
      <c r="BYM1" s="55"/>
      <c r="BYN1" s="55"/>
      <c r="BYO1" s="55"/>
      <c r="BYP1" s="55"/>
      <c r="BYQ1" s="55"/>
      <c r="BYR1" s="55"/>
      <c r="BYS1" s="55"/>
      <c r="BYT1" s="55"/>
      <c r="BYU1" s="55"/>
      <c r="BYV1" s="55"/>
      <c r="BYW1" s="55"/>
      <c r="BYX1" s="55"/>
      <c r="BYY1" s="55"/>
      <c r="BYZ1" s="55"/>
      <c r="BZA1" s="55"/>
      <c r="BZB1" s="55"/>
      <c r="BZC1" s="55"/>
      <c r="BZD1" s="55"/>
      <c r="BZE1" s="55"/>
      <c r="BZF1" s="55"/>
      <c r="BZG1" s="55"/>
      <c r="BZH1" s="55"/>
      <c r="BZI1" s="55"/>
      <c r="BZJ1" s="55"/>
      <c r="BZK1" s="55"/>
      <c r="BZL1" s="55"/>
      <c r="BZM1" s="55"/>
      <c r="BZN1" s="55"/>
      <c r="BZO1" s="55"/>
      <c r="BZP1" s="55"/>
      <c r="BZQ1" s="55"/>
      <c r="BZR1" s="55"/>
      <c r="BZS1" s="55"/>
      <c r="BZT1" s="55"/>
      <c r="BZU1" s="55"/>
      <c r="BZV1" s="55"/>
      <c r="BZW1" s="55"/>
      <c r="BZX1" s="55"/>
      <c r="BZY1" s="55"/>
      <c r="BZZ1" s="55"/>
      <c r="CAA1" s="55"/>
      <c r="CAB1" s="55"/>
      <c r="CAC1" s="55"/>
      <c r="CAD1" s="55"/>
      <c r="CAE1" s="55"/>
      <c r="CAF1" s="55"/>
      <c r="CAG1" s="55"/>
      <c r="CAH1" s="55"/>
      <c r="CAI1" s="55"/>
      <c r="CAJ1" s="55"/>
      <c r="CAK1" s="55"/>
      <c r="CAL1" s="55"/>
      <c r="CAM1" s="55"/>
      <c r="CAN1" s="55"/>
      <c r="CAO1" s="55"/>
      <c r="CAP1" s="55"/>
      <c r="CAQ1" s="55"/>
      <c r="CAR1" s="55"/>
      <c r="CAS1" s="55"/>
      <c r="CAT1" s="55"/>
      <c r="CAU1" s="55"/>
      <c r="CAV1" s="55"/>
      <c r="CAW1" s="55"/>
      <c r="CAX1" s="55"/>
      <c r="CAY1" s="55"/>
      <c r="CAZ1" s="55"/>
      <c r="CBA1" s="55"/>
      <c r="CBB1" s="55"/>
      <c r="CBC1" s="55"/>
      <c r="CBD1" s="55"/>
      <c r="CBE1" s="55"/>
      <c r="CBF1" s="55"/>
      <c r="CBG1" s="55"/>
      <c r="CBH1" s="55"/>
      <c r="CBI1" s="55"/>
      <c r="CBJ1" s="55"/>
      <c r="CBK1" s="55"/>
      <c r="CBL1" s="55"/>
      <c r="CBM1" s="55"/>
      <c r="CBN1" s="55"/>
      <c r="CBO1" s="55"/>
      <c r="CBP1" s="55"/>
      <c r="CBQ1" s="55"/>
      <c r="CBR1" s="55"/>
      <c r="CBS1" s="55"/>
      <c r="CBT1" s="55"/>
      <c r="CBU1" s="55"/>
      <c r="CBV1" s="55"/>
      <c r="CBW1" s="55"/>
      <c r="CBX1" s="55"/>
      <c r="CBY1" s="55"/>
      <c r="CBZ1" s="55"/>
      <c r="CCA1" s="55"/>
      <c r="CCB1" s="55"/>
      <c r="CCC1" s="55"/>
      <c r="CCD1" s="55"/>
      <c r="CCE1" s="55"/>
      <c r="CCF1" s="55"/>
      <c r="CCG1" s="55"/>
      <c r="CCH1" s="55"/>
      <c r="CCI1" s="55"/>
      <c r="CCJ1" s="55"/>
      <c r="CCK1" s="55"/>
      <c r="CCL1" s="55"/>
      <c r="CCM1" s="55"/>
      <c r="CCN1" s="55"/>
      <c r="CCO1" s="55"/>
      <c r="CCP1" s="55"/>
      <c r="CCQ1" s="55"/>
      <c r="CCR1" s="55"/>
      <c r="CCS1" s="55"/>
      <c r="CCT1" s="55"/>
      <c r="CCU1" s="55"/>
      <c r="CCV1" s="55"/>
      <c r="CCW1" s="55"/>
      <c r="CCX1" s="55"/>
      <c r="CCY1" s="55"/>
      <c r="CCZ1" s="55"/>
      <c r="CDA1" s="55"/>
      <c r="CDB1" s="55"/>
      <c r="CDC1" s="55"/>
      <c r="CDD1" s="55"/>
      <c r="CDE1" s="55"/>
      <c r="CDF1" s="55"/>
      <c r="CDG1" s="55"/>
      <c r="CDH1" s="55"/>
      <c r="CDI1" s="55"/>
      <c r="CDJ1" s="55"/>
      <c r="CDK1" s="55"/>
      <c r="CDL1" s="55"/>
      <c r="CDM1" s="55"/>
      <c r="CDN1" s="55"/>
      <c r="CDO1" s="55"/>
      <c r="CDP1" s="55"/>
      <c r="CDQ1" s="55"/>
      <c r="CDR1" s="55"/>
      <c r="CDS1" s="55"/>
      <c r="CDT1" s="55"/>
      <c r="CDU1" s="55"/>
      <c r="CDV1" s="55"/>
      <c r="CDW1" s="55"/>
      <c r="CDX1" s="55"/>
      <c r="CDY1" s="55"/>
      <c r="CDZ1" s="55"/>
      <c r="CEA1" s="55"/>
      <c r="CEB1" s="55"/>
      <c r="CEC1" s="55"/>
      <c r="CED1" s="55"/>
      <c r="CEE1" s="55"/>
      <c r="CEF1" s="55"/>
      <c r="CEG1" s="55"/>
      <c r="CEH1" s="55"/>
      <c r="CEI1" s="55"/>
      <c r="CEJ1" s="55"/>
      <c r="CEK1" s="55"/>
      <c r="CEL1" s="55"/>
      <c r="CEM1" s="55"/>
      <c r="CEN1" s="55"/>
      <c r="CEO1" s="55"/>
      <c r="CEP1" s="55"/>
      <c r="CEQ1" s="55"/>
      <c r="CER1" s="55"/>
      <c r="CES1" s="55"/>
      <c r="CET1" s="55"/>
      <c r="CEU1" s="55"/>
      <c r="CEV1" s="55"/>
      <c r="CEW1" s="55"/>
      <c r="CEX1" s="55"/>
      <c r="CEY1" s="55"/>
      <c r="CEZ1" s="55"/>
      <c r="CFA1" s="55"/>
      <c r="CFB1" s="55"/>
      <c r="CFC1" s="55"/>
      <c r="CFD1" s="55"/>
      <c r="CFE1" s="55"/>
      <c r="CFF1" s="55"/>
      <c r="CFG1" s="55"/>
      <c r="CFH1" s="55"/>
      <c r="CFI1" s="55"/>
      <c r="CFJ1" s="55"/>
      <c r="CFK1" s="55"/>
      <c r="CFL1" s="55"/>
      <c r="CFM1" s="55"/>
      <c r="CFN1" s="55"/>
      <c r="CFO1" s="55"/>
      <c r="CFP1" s="55"/>
      <c r="CFQ1" s="55"/>
      <c r="CFR1" s="55"/>
      <c r="CFS1" s="55"/>
      <c r="CFT1" s="55"/>
      <c r="CFU1" s="55"/>
      <c r="CFV1" s="55"/>
      <c r="CFW1" s="55"/>
      <c r="CFX1" s="55"/>
      <c r="CFY1" s="55"/>
      <c r="CFZ1" s="55"/>
      <c r="CGA1" s="55"/>
      <c r="CGB1" s="55"/>
      <c r="CGC1" s="55"/>
      <c r="CGD1" s="55"/>
      <c r="CGE1" s="55"/>
      <c r="CGF1" s="55"/>
      <c r="CGG1" s="55"/>
      <c r="CGH1" s="55"/>
      <c r="CGI1" s="55"/>
      <c r="CGJ1" s="55"/>
      <c r="CGK1" s="55"/>
      <c r="CGL1" s="55"/>
      <c r="CGM1" s="55"/>
      <c r="CGN1" s="55"/>
      <c r="CGO1" s="55"/>
      <c r="CGP1" s="55"/>
      <c r="CGQ1" s="55"/>
      <c r="CGR1" s="55"/>
      <c r="CGS1" s="55"/>
      <c r="CGT1" s="55"/>
      <c r="CGU1" s="55"/>
      <c r="CGV1" s="55"/>
      <c r="CGW1" s="55"/>
      <c r="CGX1" s="55"/>
      <c r="CGY1" s="55"/>
      <c r="CGZ1" s="55"/>
      <c r="CHA1" s="55"/>
      <c r="CHB1" s="55"/>
      <c r="CHC1" s="55"/>
      <c r="CHD1" s="55"/>
      <c r="CHE1" s="55"/>
      <c r="CHF1" s="55"/>
      <c r="CHG1" s="55"/>
      <c r="CHH1" s="55"/>
      <c r="CHI1" s="55"/>
      <c r="CHJ1" s="55"/>
      <c r="CHK1" s="55"/>
      <c r="CHL1" s="55"/>
      <c r="CHM1" s="55"/>
      <c r="CHN1" s="55"/>
      <c r="CHO1" s="55"/>
      <c r="CHP1" s="55"/>
      <c r="CHQ1" s="55"/>
      <c r="CHR1" s="55"/>
      <c r="CHS1" s="55"/>
      <c r="CHT1" s="55"/>
      <c r="CHU1" s="55"/>
      <c r="CHV1" s="55"/>
      <c r="CHW1" s="55"/>
      <c r="CHX1" s="55"/>
      <c r="CHY1" s="55"/>
      <c r="CHZ1" s="55"/>
      <c r="CIA1" s="55"/>
      <c r="CIB1" s="55"/>
      <c r="CIC1" s="55"/>
      <c r="CID1" s="55"/>
      <c r="CIE1" s="55"/>
      <c r="CIF1" s="55"/>
      <c r="CIG1" s="55"/>
      <c r="CIH1" s="55"/>
      <c r="CII1" s="55"/>
      <c r="CIJ1" s="55"/>
      <c r="CIK1" s="55"/>
      <c r="CIL1" s="55"/>
      <c r="CIM1" s="55"/>
      <c r="CIN1" s="55"/>
      <c r="CIO1" s="55"/>
      <c r="CIP1" s="55"/>
      <c r="CIQ1" s="55"/>
      <c r="CIR1" s="55"/>
      <c r="CIS1" s="55"/>
      <c r="CIT1" s="55"/>
      <c r="CIU1" s="55"/>
      <c r="CIV1" s="55"/>
      <c r="CIW1" s="55"/>
      <c r="CIX1" s="55"/>
      <c r="CIY1" s="55"/>
      <c r="CIZ1" s="55"/>
      <c r="CJA1" s="55"/>
      <c r="CJB1" s="55"/>
      <c r="CJC1" s="55"/>
      <c r="CJD1" s="55"/>
      <c r="CJE1" s="55"/>
      <c r="CJF1" s="55"/>
      <c r="CJG1" s="55"/>
      <c r="CJH1" s="55"/>
      <c r="CJI1" s="55"/>
      <c r="CJJ1" s="55"/>
      <c r="CJK1" s="55"/>
      <c r="CJL1" s="55"/>
      <c r="CJM1" s="55"/>
      <c r="CJN1" s="55"/>
      <c r="CJO1" s="55"/>
      <c r="CJP1" s="55"/>
      <c r="CJQ1" s="55"/>
      <c r="CJR1" s="55"/>
      <c r="CJS1" s="55"/>
      <c r="CJT1" s="55"/>
      <c r="CJU1" s="55"/>
      <c r="CJV1" s="55"/>
      <c r="CJW1" s="55"/>
      <c r="CJX1" s="55"/>
      <c r="CJY1" s="55"/>
      <c r="CJZ1" s="55"/>
      <c r="CKA1" s="55"/>
      <c r="CKB1" s="55"/>
      <c r="CKC1" s="55"/>
      <c r="CKD1" s="55"/>
      <c r="CKE1" s="55"/>
      <c r="CKF1" s="55"/>
      <c r="CKG1" s="55"/>
      <c r="CKH1" s="55"/>
      <c r="CKI1" s="55"/>
      <c r="CKJ1" s="55"/>
      <c r="CKK1" s="55"/>
      <c r="CKL1" s="55"/>
      <c r="CKM1" s="55"/>
      <c r="CKN1" s="55"/>
      <c r="CKO1" s="55"/>
      <c r="CKP1" s="55"/>
      <c r="CKQ1" s="55"/>
      <c r="CKR1" s="55"/>
      <c r="CKS1" s="55"/>
      <c r="CKT1" s="55"/>
      <c r="CKU1" s="55"/>
      <c r="CKV1" s="55"/>
      <c r="CKW1" s="55"/>
      <c r="CKX1" s="55"/>
      <c r="CKY1" s="55"/>
      <c r="CKZ1" s="55"/>
      <c r="CLA1" s="55"/>
      <c r="CLB1" s="55"/>
      <c r="CLC1" s="55"/>
      <c r="CLD1" s="55"/>
      <c r="CLE1" s="55"/>
      <c r="CLF1" s="55"/>
      <c r="CLG1" s="55"/>
      <c r="CLH1" s="55"/>
      <c r="CLI1" s="55"/>
      <c r="CLJ1" s="55"/>
      <c r="CLK1" s="55"/>
      <c r="CLL1" s="55"/>
      <c r="CLM1" s="55"/>
      <c r="CLN1" s="55"/>
      <c r="CLO1" s="55"/>
      <c r="CLP1" s="55"/>
      <c r="CLQ1" s="55"/>
      <c r="CLR1" s="55"/>
      <c r="CLS1" s="55"/>
      <c r="CLT1" s="55"/>
      <c r="CLU1" s="55"/>
      <c r="CLV1" s="55"/>
      <c r="CLW1" s="55"/>
      <c r="CLX1" s="55"/>
      <c r="CLY1" s="55"/>
      <c r="CLZ1" s="55"/>
      <c r="CMA1" s="55"/>
      <c r="CMB1" s="55"/>
      <c r="CMC1" s="55"/>
      <c r="CMD1" s="55"/>
      <c r="CME1" s="55"/>
      <c r="CMF1" s="55"/>
      <c r="CMG1" s="55"/>
      <c r="CMH1" s="55"/>
      <c r="CMI1" s="55"/>
      <c r="CMJ1" s="55"/>
      <c r="CMK1" s="55"/>
      <c r="CML1" s="55"/>
      <c r="CMM1" s="55"/>
      <c r="CMN1" s="55"/>
      <c r="CMO1" s="55"/>
      <c r="CMP1" s="55"/>
      <c r="CMQ1" s="55"/>
      <c r="CMR1" s="55"/>
      <c r="CMS1" s="55"/>
      <c r="CMT1" s="55"/>
      <c r="CMU1" s="55"/>
      <c r="CMV1" s="55"/>
      <c r="CMW1" s="55"/>
      <c r="CMX1" s="55"/>
      <c r="CMY1" s="55"/>
      <c r="CMZ1" s="55"/>
      <c r="CNA1" s="55"/>
      <c r="CNB1" s="55"/>
      <c r="CNC1" s="55"/>
      <c r="CND1" s="55"/>
      <c r="CNE1" s="55"/>
      <c r="CNF1" s="55"/>
      <c r="CNG1" s="55"/>
      <c r="CNH1" s="55"/>
      <c r="CNI1" s="55"/>
      <c r="CNJ1" s="55"/>
      <c r="CNK1" s="55"/>
      <c r="CNL1" s="55"/>
      <c r="CNM1" s="55"/>
      <c r="CNN1" s="55"/>
      <c r="CNO1" s="55"/>
      <c r="CNP1" s="55"/>
      <c r="CNQ1" s="55"/>
      <c r="CNR1" s="55"/>
      <c r="CNS1" s="55"/>
      <c r="CNT1" s="55"/>
      <c r="CNU1" s="55"/>
      <c r="CNV1" s="55"/>
      <c r="CNW1" s="55"/>
      <c r="CNX1" s="55"/>
      <c r="CNY1" s="55"/>
      <c r="CNZ1" s="55"/>
      <c r="COA1" s="55"/>
      <c r="COB1" s="55"/>
      <c r="COC1" s="55"/>
      <c r="COD1" s="55"/>
      <c r="COE1" s="55"/>
      <c r="COF1" s="55"/>
      <c r="COG1" s="55"/>
      <c r="COH1" s="55"/>
      <c r="COI1" s="55"/>
      <c r="COJ1" s="55"/>
      <c r="COK1" s="55"/>
      <c r="COL1" s="55"/>
      <c r="COM1" s="55"/>
      <c r="CON1" s="55"/>
      <c r="COO1" s="55"/>
      <c r="COP1" s="55"/>
      <c r="COQ1" s="55"/>
      <c r="COR1" s="55"/>
      <c r="COS1" s="55"/>
      <c r="COT1" s="55"/>
      <c r="COU1" s="55"/>
      <c r="COV1" s="55"/>
      <c r="COW1" s="55"/>
      <c r="COX1" s="55"/>
      <c r="COY1" s="55"/>
      <c r="COZ1" s="55"/>
      <c r="CPA1" s="55"/>
      <c r="CPB1" s="55"/>
      <c r="CPC1" s="55"/>
      <c r="CPD1" s="55"/>
      <c r="CPE1" s="55"/>
      <c r="CPF1" s="55"/>
      <c r="CPG1" s="55"/>
      <c r="CPH1" s="55"/>
      <c r="CPI1" s="55"/>
      <c r="CPJ1" s="55"/>
      <c r="CPK1" s="55"/>
      <c r="CPL1" s="55"/>
      <c r="CPM1" s="55"/>
      <c r="CPN1" s="55"/>
      <c r="CPO1" s="55"/>
      <c r="CPP1" s="55"/>
      <c r="CPQ1" s="55"/>
      <c r="CPR1" s="55"/>
      <c r="CPS1" s="55"/>
      <c r="CPT1" s="55"/>
      <c r="CPU1" s="55"/>
      <c r="CPV1" s="55"/>
      <c r="CPW1" s="55"/>
      <c r="CPX1" s="55"/>
      <c r="CPY1" s="55"/>
      <c r="CPZ1" s="55"/>
      <c r="CQA1" s="55"/>
      <c r="CQB1" s="55"/>
      <c r="CQC1" s="55"/>
      <c r="CQD1" s="55"/>
      <c r="CQE1" s="55"/>
      <c r="CQF1" s="55"/>
      <c r="CQG1" s="55"/>
      <c r="CQH1" s="55"/>
      <c r="CQI1" s="55"/>
      <c r="CQJ1" s="55"/>
      <c r="CQK1" s="55"/>
      <c r="CQL1" s="55"/>
      <c r="CQM1" s="55"/>
      <c r="CQN1" s="55"/>
      <c r="CQO1" s="55"/>
      <c r="CQP1" s="55"/>
      <c r="CQQ1" s="55"/>
      <c r="CQR1" s="55"/>
      <c r="CQS1" s="55"/>
      <c r="CQT1" s="55"/>
      <c r="CQU1" s="55"/>
      <c r="CQV1" s="55"/>
      <c r="CQW1" s="55"/>
      <c r="CQX1" s="55"/>
      <c r="CQY1" s="55"/>
      <c r="CQZ1" s="55"/>
      <c r="CRA1" s="55"/>
      <c r="CRB1" s="55"/>
      <c r="CRC1" s="55"/>
      <c r="CRD1" s="55"/>
      <c r="CRE1" s="55"/>
      <c r="CRF1" s="55"/>
      <c r="CRG1" s="55"/>
      <c r="CRH1" s="55"/>
      <c r="CRI1" s="55"/>
      <c r="CRJ1" s="55"/>
      <c r="CRK1" s="55"/>
      <c r="CRL1" s="55"/>
      <c r="CRM1" s="55"/>
      <c r="CRN1" s="55"/>
      <c r="CRO1" s="55"/>
      <c r="CRP1" s="55"/>
      <c r="CRQ1" s="55"/>
      <c r="CRR1" s="55"/>
      <c r="CRS1" s="55"/>
      <c r="CRT1" s="55"/>
      <c r="CRU1" s="55"/>
      <c r="CRV1" s="55"/>
      <c r="CRW1" s="55"/>
      <c r="CRX1" s="55"/>
      <c r="CRY1" s="55"/>
      <c r="CRZ1" s="55"/>
      <c r="CSA1" s="55"/>
      <c r="CSB1" s="55"/>
      <c r="CSC1" s="55"/>
      <c r="CSD1" s="55"/>
      <c r="CSE1" s="55"/>
      <c r="CSF1" s="55"/>
      <c r="CSG1" s="55"/>
      <c r="CSH1" s="55"/>
      <c r="CSI1" s="55"/>
      <c r="CSJ1" s="55"/>
      <c r="CSK1" s="55"/>
      <c r="CSL1" s="55"/>
      <c r="CSM1" s="55"/>
      <c r="CSN1" s="55"/>
      <c r="CSO1" s="55"/>
      <c r="CSP1" s="55"/>
      <c r="CSQ1" s="55"/>
      <c r="CSR1" s="55"/>
      <c r="CSS1" s="55"/>
      <c r="CST1" s="55"/>
      <c r="CSU1" s="55"/>
      <c r="CSV1" s="55"/>
      <c r="CSW1" s="55"/>
      <c r="CSX1" s="55"/>
      <c r="CSY1" s="55"/>
      <c r="CSZ1" s="55"/>
      <c r="CTA1" s="55"/>
      <c r="CTB1" s="55"/>
      <c r="CTC1" s="55"/>
      <c r="CTD1" s="55"/>
      <c r="CTE1" s="55"/>
      <c r="CTF1" s="55"/>
      <c r="CTG1" s="55"/>
      <c r="CTH1" s="55"/>
      <c r="CTI1" s="55"/>
      <c r="CTJ1" s="55"/>
      <c r="CTK1" s="55"/>
      <c r="CTL1" s="55"/>
      <c r="CTM1" s="55"/>
      <c r="CTN1" s="55"/>
      <c r="CTO1" s="55"/>
      <c r="CTP1" s="55"/>
      <c r="CTQ1" s="55"/>
      <c r="CTR1" s="55"/>
      <c r="CTS1" s="55"/>
      <c r="CTT1" s="55"/>
      <c r="CTU1" s="55"/>
      <c r="CTV1" s="55"/>
      <c r="CTW1" s="55"/>
      <c r="CTX1" s="55"/>
      <c r="CTY1" s="55"/>
      <c r="CTZ1" s="55"/>
      <c r="CUA1" s="55"/>
      <c r="CUB1" s="55"/>
      <c r="CUC1" s="55"/>
      <c r="CUD1" s="55"/>
      <c r="CUE1" s="55"/>
      <c r="CUF1" s="55"/>
      <c r="CUG1" s="55"/>
      <c r="CUH1" s="55"/>
      <c r="CUI1" s="55"/>
      <c r="CUJ1" s="55"/>
      <c r="CUK1" s="55"/>
      <c r="CUL1" s="55"/>
      <c r="CUM1" s="55"/>
      <c r="CUN1" s="55"/>
      <c r="CUO1" s="55"/>
      <c r="CUP1" s="55"/>
      <c r="CUQ1" s="55"/>
      <c r="CUR1" s="55"/>
      <c r="CUS1" s="55"/>
      <c r="CUT1" s="55"/>
      <c r="CUU1" s="55"/>
      <c r="CUV1" s="55"/>
      <c r="CUW1" s="55"/>
      <c r="CUX1" s="55"/>
      <c r="CUY1" s="55"/>
      <c r="CUZ1" s="55"/>
      <c r="CVA1" s="55"/>
      <c r="CVB1" s="55"/>
      <c r="CVC1" s="55"/>
      <c r="CVD1" s="55"/>
      <c r="CVE1" s="55"/>
      <c r="CVF1" s="55"/>
      <c r="CVG1" s="55"/>
      <c r="CVH1" s="55"/>
      <c r="CVI1" s="55"/>
      <c r="CVJ1" s="55"/>
      <c r="CVK1" s="55"/>
      <c r="CVL1" s="55"/>
      <c r="CVM1" s="55"/>
      <c r="CVN1" s="55"/>
      <c r="CVO1" s="55"/>
      <c r="CVP1" s="55"/>
      <c r="CVQ1" s="55"/>
      <c r="CVR1" s="55"/>
      <c r="CVS1" s="55"/>
      <c r="CVT1" s="55"/>
      <c r="CVU1" s="55"/>
      <c r="CVV1" s="55"/>
      <c r="CVW1" s="55"/>
      <c r="CVX1" s="55"/>
      <c r="CVY1" s="55"/>
      <c r="CVZ1" s="55"/>
      <c r="CWA1" s="55"/>
      <c r="CWB1" s="55"/>
      <c r="CWC1" s="55"/>
      <c r="CWD1" s="55"/>
      <c r="CWE1" s="55"/>
      <c r="CWF1" s="55"/>
      <c r="CWG1" s="55"/>
      <c r="CWH1" s="55"/>
      <c r="CWI1" s="55"/>
      <c r="CWJ1" s="55"/>
      <c r="CWK1" s="55"/>
      <c r="CWL1" s="55"/>
      <c r="CWM1" s="55"/>
      <c r="CWN1" s="55"/>
      <c r="CWO1" s="55"/>
      <c r="CWP1" s="55"/>
      <c r="CWQ1" s="55"/>
      <c r="CWR1" s="55"/>
      <c r="CWS1" s="55"/>
      <c r="CWT1" s="55"/>
      <c r="CWU1" s="55"/>
      <c r="CWV1" s="55"/>
      <c r="CWW1" s="55"/>
      <c r="CWX1" s="55"/>
      <c r="CWY1" s="55"/>
      <c r="CWZ1" s="55"/>
      <c r="CXA1" s="55"/>
      <c r="CXB1" s="55"/>
      <c r="CXC1" s="55"/>
      <c r="CXD1" s="55"/>
      <c r="CXE1" s="55"/>
      <c r="CXF1" s="55"/>
      <c r="CXG1" s="55"/>
      <c r="CXH1" s="55"/>
      <c r="CXI1" s="55"/>
      <c r="CXJ1" s="55"/>
      <c r="CXK1" s="55"/>
      <c r="CXL1" s="55"/>
      <c r="CXM1" s="55"/>
      <c r="CXN1" s="55"/>
      <c r="CXO1" s="55"/>
      <c r="CXP1" s="55"/>
      <c r="CXQ1" s="55"/>
      <c r="CXR1" s="55"/>
      <c r="CXS1" s="55"/>
      <c r="CXT1" s="55"/>
      <c r="CXU1" s="55"/>
      <c r="CXV1" s="55"/>
      <c r="CXW1" s="55"/>
      <c r="CXX1" s="55"/>
      <c r="CXY1" s="55"/>
      <c r="CXZ1" s="55"/>
      <c r="CYA1" s="55"/>
      <c r="CYB1" s="55"/>
      <c r="CYC1" s="55"/>
      <c r="CYD1" s="55"/>
      <c r="CYE1" s="55"/>
      <c r="CYF1" s="55"/>
      <c r="CYG1" s="55"/>
      <c r="CYH1" s="55"/>
      <c r="CYI1" s="55"/>
      <c r="CYJ1" s="55"/>
      <c r="CYK1" s="55"/>
      <c r="CYL1" s="55"/>
      <c r="CYM1" s="55"/>
      <c r="CYN1" s="55"/>
      <c r="CYO1" s="55"/>
      <c r="CYP1" s="55"/>
      <c r="CYQ1" s="55"/>
      <c r="CYR1" s="55"/>
      <c r="CYS1" s="55"/>
      <c r="CYT1" s="55"/>
      <c r="CYU1" s="55"/>
      <c r="CYV1" s="55"/>
      <c r="CYW1" s="55"/>
      <c r="CYX1" s="55"/>
      <c r="CYY1" s="55"/>
      <c r="CYZ1" s="55"/>
      <c r="CZA1" s="55"/>
      <c r="CZB1" s="55"/>
      <c r="CZC1" s="55"/>
      <c r="CZD1" s="55"/>
      <c r="CZE1" s="55"/>
      <c r="CZF1" s="55"/>
      <c r="CZG1" s="55"/>
      <c r="CZH1" s="55"/>
      <c r="CZI1" s="55"/>
      <c r="CZJ1" s="55"/>
      <c r="CZK1" s="55"/>
      <c r="CZL1" s="55"/>
      <c r="CZM1" s="55"/>
      <c r="CZN1" s="55"/>
      <c r="CZO1" s="55"/>
      <c r="CZP1" s="55"/>
      <c r="CZQ1" s="55"/>
      <c r="CZR1" s="55"/>
      <c r="CZS1" s="55"/>
      <c r="CZT1" s="55"/>
      <c r="CZU1" s="55"/>
      <c r="CZV1" s="55"/>
      <c r="CZW1" s="55"/>
      <c r="CZX1" s="55"/>
      <c r="CZY1" s="55"/>
      <c r="CZZ1" s="55"/>
      <c r="DAA1" s="55"/>
      <c r="DAB1" s="55"/>
      <c r="DAC1" s="55"/>
      <c r="DAD1" s="55"/>
      <c r="DAE1" s="55"/>
      <c r="DAF1" s="55"/>
      <c r="DAG1" s="55"/>
      <c r="DAH1" s="55"/>
      <c r="DAI1" s="55"/>
      <c r="DAJ1" s="55"/>
      <c r="DAK1" s="55"/>
      <c r="DAL1" s="55"/>
      <c r="DAM1" s="55"/>
      <c r="DAN1" s="55"/>
      <c r="DAO1" s="55"/>
      <c r="DAP1" s="55"/>
      <c r="DAQ1" s="55"/>
      <c r="DAR1" s="55"/>
      <c r="DAS1" s="55"/>
      <c r="DAT1" s="55"/>
      <c r="DAU1" s="55"/>
      <c r="DAV1" s="55"/>
      <c r="DAW1" s="55"/>
      <c r="DAX1" s="55"/>
      <c r="DAY1" s="55"/>
      <c r="DAZ1" s="55"/>
      <c r="DBA1" s="55"/>
      <c r="DBB1" s="55"/>
      <c r="DBC1" s="55"/>
      <c r="DBD1" s="55"/>
      <c r="DBE1" s="55"/>
      <c r="DBF1" s="55"/>
      <c r="DBG1" s="55"/>
      <c r="DBH1" s="55"/>
      <c r="DBI1" s="55"/>
      <c r="DBJ1" s="55"/>
      <c r="DBK1" s="55"/>
      <c r="DBL1" s="55"/>
      <c r="DBM1" s="55"/>
      <c r="DBN1" s="55"/>
      <c r="DBO1" s="55"/>
      <c r="DBP1" s="55"/>
      <c r="DBQ1" s="55"/>
      <c r="DBR1" s="55"/>
      <c r="DBS1" s="55"/>
      <c r="DBT1" s="55"/>
      <c r="DBU1" s="55"/>
      <c r="DBV1" s="55"/>
      <c r="DBW1" s="55"/>
      <c r="DBX1" s="55"/>
      <c r="DBY1" s="55"/>
      <c r="DBZ1" s="55"/>
      <c r="DCA1" s="55"/>
      <c r="DCB1" s="55"/>
      <c r="DCC1" s="55"/>
      <c r="DCD1" s="55"/>
      <c r="DCE1" s="55"/>
      <c r="DCF1" s="55"/>
      <c r="DCG1" s="55"/>
      <c r="DCH1" s="55"/>
      <c r="DCI1" s="55"/>
      <c r="DCJ1" s="55"/>
      <c r="DCK1" s="55"/>
      <c r="DCL1" s="55"/>
      <c r="DCM1" s="55"/>
      <c r="DCN1" s="55"/>
      <c r="DCO1" s="55"/>
      <c r="DCP1" s="55"/>
      <c r="DCQ1" s="55"/>
      <c r="DCR1" s="55"/>
      <c r="DCS1" s="55"/>
      <c r="DCT1" s="55"/>
      <c r="DCU1" s="55"/>
      <c r="DCV1" s="55"/>
      <c r="DCW1" s="55"/>
      <c r="DCX1" s="55"/>
      <c r="DCY1" s="55"/>
      <c r="DCZ1" s="55"/>
      <c r="DDA1" s="55"/>
      <c r="DDB1" s="55"/>
      <c r="DDC1" s="55"/>
      <c r="DDD1" s="55"/>
      <c r="DDE1" s="55"/>
      <c r="DDF1" s="55"/>
      <c r="DDG1" s="55"/>
      <c r="DDH1" s="55"/>
      <c r="DDI1" s="55"/>
      <c r="DDJ1" s="55"/>
      <c r="DDK1" s="55"/>
      <c r="DDL1" s="55"/>
      <c r="DDM1" s="55"/>
      <c r="DDN1" s="55"/>
      <c r="DDO1" s="55"/>
      <c r="DDP1" s="55"/>
      <c r="DDQ1" s="55"/>
      <c r="DDR1" s="55"/>
      <c r="DDS1" s="55"/>
      <c r="DDT1" s="55"/>
      <c r="DDU1" s="55"/>
      <c r="DDV1" s="55"/>
      <c r="DDW1" s="55"/>
      <c r="DDX1" s="55"/>
      <c r="DDY1" s="55"/>
      <c r="DDZ1" s="55"/>
      <c r="DEA1" s="55"/>
      <c r="DEB1" s="55"/>
      <c r="DEC1" s="55"/>
      <c r="DED1" s="55"/>
      <c r="DEE1" s="55"/>
      <c r="DEF1" s="55"/>
      <c r="DEG1" s="55"/>
      <c r="DEH1" s="55"/>
      <c r="DEI1" s="55"/>
      <c r="DEJ1" s="55"/>
      <c r="DEK1" s="55"/>
      <c r="DEL1" s="55"/>
      <c r="DEM1" s="55"/>
      <c r="DEN1" s="55"/>
      <c r="DEO1" s="55"/>
      <c r="DEP1" s="55"/>
      <c r="DEQ1" s="55"/>
      <c r="DER1" s="55"/>
      <c r="DES1" s="55"/>
      <c r="DET1" s="55"/>
      <c r="DEU1" s="55"/>
      <c r="DEV1" s="55"/>
      <c r="DEW1" s="55"/>
      <c r="DEX1" s="55"/>
      <c r="DEY1" s="55"/>
      <c r="DEZ1" s="55"/>
      <c r="DFA1" s="55"/>
      <c r="DFB1" s="55"/>
      <c r="DFC1" s="55"/>
      <c r="DFD1" s="55"/>
      <c r="DFE1" s="55"/>
      <c r="DFF1" s="55"/>
      <c r="DFG1" s="55"/>
      <c r="DFH1" s="55"/>
      <c r="DFI1" s="55"/>
      <c r="DFJ1" s="55"/>
      <c r="DFK1" s="55"/>
      <c r="DFL1" s="55"/>
      <c r="DFM1" s="55"/>
      <c r="DFN1" s="55"/>
      <c r="DFO1" s="55"/>
      <c r="DFP1" s="55"/>
      <c r="DFQ1" s="55"/>
      <c r="DFR1" s="55"/>
      <c r="DFS1" s="55"/>
      <c r="DFT1" s="55"/>
      <c r="DFU1" s="55"/>
      <c r="DFV1" s="55"/>
      <c r="DFW1" s="55"/>
      <c r="DFX1" s="55"/>
      <c r="DFY1" s="55"/>
      <c r="DFZ1" s="55"/>
      <c r="DGA1" s="55"/>
      <c r="DGB1" s="55"/>
      <c r="DGC1" s="55"/>
      <c r="DGD1" s="55"/>
      <c r="DGE1" s="55"/>
      <c r="DGF1" s="55"/>
      <c r="DGG1" s="55"/>
      <c r="DGH1" s="55"/>
      <c r="DGI1" s="55"/>
      <c r="DGJ1" s="55"/>
      <c r="DGK1" s="55"/>
      <c r="DGL1" s="55"/>
      <c r="DGM1" s="55"/>
      <c r="DGN1" s="55"/>
      <c r="DGO1" s="55"/>
      <c r="DGP1" s="55"/>
      <c r="DGQ1" s="55"/>
      <c r="DGR1" s="55"/>
      <c r="DGS1" s="55"/>
      <c r="DGT1" s="55"/>
      <c r="DGU1" s="55"/>
      <c r="DGV1" s="55"/>
      <c r="DGW1" s="55"/>
      <c r="DGX1" s="55"/>
      <c r="DGY1" s="55"/>
      <c r="DGZ1" s="55"/>
      <c r="DHA1" s="55"/>
      <c r="DHB1" s="55"/>
      <c r="DHC1" s="55"/>
      <c r="DHD1" s="55"/>
      <c r="DHE1" s="55"/>
      <c r="DHF1" s="55"/>
      <c r="DHG1" s="55"/>
      <c r="DHH1" s="55"/>
      <c r="DHI1" s="55"/>
      <c r="DHJ1" s="55"/>
      <c r="DHK1" s="55"/>
      <c r="DHL1" s="55"/>
      <c r="DHM1" s="55"/>
      <c r="DHN1" s="55"/>
      <c r="DHO1" s="55"/>
      <c r="DHP1" s="55"/>
      <c r="DHQ1" s="55"/>
      <c r="DHR1" s="55"/>
      <c r="DHS1" s="55"/>
      <c r="DHT1" s="55"/>
      <c r="DHU1" s="55"/>
      <c r="DHV1" s="55"/>
      <c r="DHW1" s="55"/>
      <c r="DHX1" s="55"/>
      <c r="DHY1" s="55"/>
      <c r="DHZ1" s="55"/>
      <c r="DIA1" s="55"/>
      <c r="DIB1" s="55"/>
      <c r="DIC1" s="55"/>
      <c r="DID1" s="55"/>
      <c r="DIE1" s="55"/>
      <c r="DIF1" s="55"/>
      <c r="DIG1" s="55"/>
      <c r="DIH1" s="55"/>
      <c r="DII1" s="55"/>
      <c r="DIJ1" s="55"/>
      <c r="DIK1" s="55"/>
      <c r="DIL1" s="55"/>
      <c r="DIM1" s="55"/>
      <c r="DIN1" s="55"/>
      <c r="DIO1" s="55"/>
      <c r="DIP1" s="55"/>
      <c r="DIQ1" s="55"/>
      <c r="DIR1" s="55"/>
      <c r="DIS1" s="55"/>
      <c r="DIT1" s="55"/>
      <c r="DIU1" s="55"/>
      <c r="DIV1" s="55"/>
      <c r="DIW1" s="55"/>
      <c r="DIX1" s="55"/>
      <c r="DIY1" s="55"/>
      <c r="DIZ1" s="55"/>
      <c r="DJA1" s="55"/>
      <c r="DJB1" s="55"/>
      <c r="DJC1" s="55"/>
      <c r="DJD1" s="55"/>
      <c r="DJE1" s="55"/>
      <c r="DJF1" s="55"/>
      <c r="DJG1" s="55"/>
      <c r="DJH1" s="55"/>
      <c r="DJI1" s="55"/>
      <c r="DJJ1" s="55"/>
      <c r="DJK1" s="55"/>
      <c r="DJL1" s="55"/>
      <c r="DJM1" s="55"/>
      <c r="DJN1" s="55"/>
      <c r="DJO1" s="55"/>
      <c r="DJP1" s="55"/>
      <c r="DJQ1" s="55"/>
      <c r="DJR1" s="55"/>
      <c r="DJS1" s="55"/>
      <c r="DJT1" s="55"/>
      <c r="DJU1" s="55"/>
      <c r="DJV1" s="55"/>
      <c r="DJW1" s="55"/>
      <c r="DJX1" s="55"/>
      <c r="DJY1" s="55"/>
      <c r="DJZ1" s="55"/>
      <c r="DKA1" s="55"/>
      <c r="DKB1" s="55"/>
      <c r="DKC1" s="55"/>
      <c r="DKD1" s="55"/>
      <c r="DKE1" s="55"/>
      <c r="DKF1" s="55"/>
      <c r="DKG1" s="55"/>
      <c r="DKH1" s="55"/>
      <c r="DKI1" s="55"/>
      <c r="DKJ1" s="55"/>
      <c r="DKK1" s="55"/>
      <c r="DKL1" s="55"/>
      <c r="DKM1" s="55"/>
      <c r="DKN1" s="55"/>
      <c r="DKO1" s="55"/>
      <c r="DKP1" s="55"/>
      <c r="DKQ1" s="55"/>
      <c r="DKR1" s="55"/>
      <c r="DKS1" s="55"/>
      <c r="DKT1" s="55"/>
      <c r="DKU1" s="55"/>
      <c r="DKV1" s="55"/>
      <c r="DKW1" s="55"/>
      <c r="DKX1" s="55"/>
      <c r="DKY1" s="55"/>
      <c r="DKZ1" s="55"/>
      <c r="DLA1" s="55"/>
      <c r="DLB1" s="55"/>
      <c r="DLC1" s="55"/>
      <c r="DLD1" s="55"/>
      <c r="DLE1" s="55"/>
      <c r="DLF1" s="55"/>
      <c r="DLG1" s="55"/>
      <c r="DLH1" s="55"/>
      <c r="DLI1" s="55"/>
      <c r="DLJ1" s="55"/>
      <c r="DLK1" s="55"/>
      <c r="DLL1" s="55"/>
      <c r="DLM1" s="55"/>
      <c r="DLN1" s="55"/>
      <c r="DLO1" s="55"/>
      <c r="DLP1" s="55"/>
      <c r="DLQ1" s="55"/>
      <c r="DLR1" s="55"/>
      <c r="DLS1" s="55"/>
      <c r="DLT1" s="55"/>
      <c r="DLU1" s="55"/>
      <c r="DLV1" s="55"/>
      <c r="DLW1" s="55"/>
      <c r="DLX1" s="55"/>
      <c r="DLY1" s="55"/>
      <c r="DLZ1" s="55"/>
      <c r="DMA1" s="55"/>
      <c r="DMB1" s="55"/>
      <c r="DMC1" s="55"/>
      <c r="DMD1" s="55"/>
      <c r="DME1" s="55"/>
      <c r="DMF1" s="55"/>
      <c r="DMG1" s="55"/>
      <c r="DMH1" s="55"/>
      <c r="DMI1" s="55"/>
      <c r="DMJ1" s="55"/>
      <c r="DMK1" s="55"/>
      <c r="DML1" s="55"/>
      <c r="DMM1" s="55"/>
      <c r="DMN1" s="55"/>
      <c r="DMO1" s="55"/>
      <c r="DMP1" s="55"/>
      <c r="DMQ1" s="55"/>
      <c r="DMR1" s="55"/>
      <c r="DMS1" s="55"/>
      <c r="DMT1" s="55"/>
      <c r="DMU1" s="55"/>
      <c r="DMV1" s="55"/>
      <c r="DMW1" s="55"/>
      <c r="DMX1" s="55"/>
      <c r="DMY1" s="55"/>
      <c r="DMZ1" s="55"/>
      <c r="DNA1" s="55"/>
      <c r="DNB1" s="55"/>
      <c r="DNC1" s="55"/>
      <c r="DND1" s="55"/>
      <c r="DNE1" s="55"/>
      <c r="DNF1" s="55"/>
      <c r="DNG1" s="55"/>
      <c r="DNH1" s="55"/>
      <c r="DNI1" s="55"/>
      <c r="DNJ1" s="55"/>
      <c r="DNK1" s="55"/>
      <c r="DNL1" s="55"/>
      <c r="DNM1" s="55"/>
      <c r="DNN1" s="55"/>
      <c r="DNO1" s="55"/>
      <c r="DNP1" s="55"/>
      <c r="DNQ1" s="55"/>
      <c r="DNR1" s="55"/>
      <c r="DNS1" s="55"/>
      <c r="DNT1" s="55"/>
      <c r="DNU1" s="55"/>
      <c r="DNV1" s="55"/>
      <c r="DNW1" s="55"/>
      <c r="DNX1" s="55"/>
      <c r="DNY1" s="55"/>
      <c r="DNZ1" s="55"/>
      <c r="DOA1" s="55"/>
      <c r="DOB1" s="55"/>
      <c r="DOC1" s="55"/>
      <c r="DOD1" s="55"/>
      <c r="DOE1" s="55"/>
      <c r="DOF1" s="55"/>
      <c r="DOG1" s="55"/>
      <c r="DOH1" s="55"/>
      <c r="DOI1" s="55"/>
      <c r="DOJ1" s="55"/>
      <c r="DOK1" s="55"/>
      <c r="DOL1" s="55"/>
      <c r="DOM1" s="55"/>
      <c r="DON1" s="55"/>
      <c r="DOO1" s="55"/>
      <c r="DOP1" s="55"/>
      <c r="DOQ1" s="55"/>
      <c r="DOR1" s="55"/>
      <c r="DOS1" s="55"/>
      <c r="DOT1" s="55"/>
      <c r="DOU1" s="55"/>
      <c r="DOV1" s="55"/>
      <c r="DOW1" s="55"/>
      <c r="DOX1" s="55"/>
      <c r="DOY1" s="55"/>
      <c r="DOZ1" s="55"/>
      <c r="DPA1" s="55"/>
      <c r="DPB1" s="55"/>
      <c r="DPC1" s="55"/>
      <c r="DPD1" s="55"/>
      <c r="DPE1" s="55"/>
      <c r="DPF1" s="55"/>
      <c r="DPG1" s="55"/>
      <c r="DPH1" s="55"/>
      <c r="DPI1" s="55"/>
      <c r="DPJ1" s="55"/>
      <c r="DPK1" s="55"/>
      <c r="DPL1" s="55"/>
      <c r="DPM1" s="55"/>
      <c r="DPN1" s="55"/>
      <c r="DPO1" s="55"/>
      <c r="DPP1" s="55"/>
      <c r="DPQ1" s="55"/>
      <c r="DPR1" s="55"/>
      <c r="DPS1" s="55"/>
      <c r="DPT1" s="55"/>
      <c r="DPU1" s="55"/>
      <c r="DPV1" s="55"/>
      <c r="DPW1" s="55"/>
      <c r="DPX1" s="55"/>
      <c r="DPY1" s="55"/>
      <c r="DPZ1" s="55"/>
      <c r="DQA1" s="55"/>
      <c r="DQB1" s="55"/>
      <c r="DQC1" s="55"/>
      <c r="DQD1" s="55"/>
      <c r="DQE1" s="55"/>
      <c r="DQF1" s="55"/>
      <c r="DQG1" s="55"/>
      <c r="DQH1" s="55"/>
      <c r="DQI1" s="55"/>
      <c r="DQJ1" s="55"/>
      <c r="DQK1" s="55"/>
      <c r="DQL1" s="55"/>
      <c r="DQM1" s="55"/>
      <c r="DQN1" s="55"/>
      <c r="DQO1" s="55"/>
      <c r="DQP1" s="55"/>
      <c r="DQQ1" s="55"/>
      <c r="DQR1" s="55"/>
      <c r="DQS1" s="55"/>
      <c r="DQT1" s="55"/>
      <c r="DQU1" s="55"/>
      <c r="DQV1" s="55"/>
      <c r="DQW1" s="55"/>
      <c r="DQX1" s="55"/>
      <c r="DQY1" s="55"/>
      <c r="DQZ1" s="55"/>
      <c r="DRA1" s="55"/>
      <c r="DRB1" s="55"/>
      <c r="DRC1" s="55"/>
      <c r="DRD1" s="55"/>
      <c r="DRE1" s="55"/>
      <c r="DRF1" s="55"/>
      <c r="DRG1" s="55"/>
      <c r="DRH1" s="55"/>
      <c r="DRI1" s="55"/>
      <c r="DRJ1" s="55"/>
      <c r="DRK1" s="55"/>
      <c r="DRL1" s="55"/>
      <c r="DRM1" s="55"/>
      <c r="DRN1" s="55"/>
      <c r="DRO1" s="55"/>
      <c r="DRP1" s="55"/>
      <c r="DRQ1" s="55"/>
      <c r="DRR1" s="55"/>
      <c r="DRS1" s="55"/>
      <c r="DRT1" s="55"/>
      <c r="DRU1" s="55"/>
      <c r="DRV1" s="55"/>
      <c r="DRW1" s="55"/>
      <c r="DRX1" s="55"/>
      <c r="DRY1" s="55"/>
      <c r="DRZ1" s="55"/>
      <c r="DSA1" s="55"/>
      <c r="DSB1" s="55"/>
      <c r="DSC1" s="55"/>
      <c r="DSD1" s="55"/>
      <c r="DSE1" s="55"/>
      <c r="DSF1" s="55"/>
      <c r="DSG1" s="55"/>
      <c r="DSH1" s="55"/>
      <c r="DSI1" s="55"/>
      <c r="DSJ1" s="55"/>
      <c r="DSK1" s="55"/>
      <c r="DSL1" s="55"/>
      <c r="DSM1" s="55"/>
      <c r="DSN1" s="55"/>
      <c r="DSO1" s="55"/>
      <c r="DSP1" s="55"/>
      <c r="DSQ1" s="55"/>
      <c r="DSR1" s="55"/>
      <c r="DSS1" s="55"/>
      <c r="DST1" s="55"/>
      <c r="DSU1" s="55"/>
      <c r="DSV1" s="55"/>
      <c r="DSW1" s="55"/>
      <c r="DSX1" s="55"/>
      <c r="DSY1" s="55"/>
      <c r="DSZ1" s="55"/>
      <c r="DTA1" s="55"/>
      <c r="DTB1" s="55"/>
      <c r="DTC1" s="55"/>
      <c r="DTD1" s="55"/>
      <c r="DTE1" s="55"/>
      <c r="DTF1" s="55"/>
      <c r="DTG1" s="55"/>
      <c r="DTH1" s="55"/>
      <c r="DTI1" s="55"/>
      <c r="DTJ1" s="55"/>
      <c r="DTK1" s="55"/>
      <c r="DTL1" s="55"/>
      <c r="DTM1" s="55"/>
      <c r="DTN1" s="55"/>
      <c r="DTO1" s="55"/>
      <c r="DTP1" s="55"/>
      <c r="DTQ1" s="55"/>
      <c r="DTR1" s="55"/>
      <c r="DTS1" s="55"/>
      <c r="DTT1" s="55"/>
      <c r="DTU1" s="55"/>
      <c r="DTV1" s="55"/>
      <c r="DTW1" s="55"/>
      <c r="DTX1" s="55"/>
      <c r="DTY1" s="55"/>
      <c r="DTZ1" s="55"/>
      <c r="DUA1" s="55"/>
      <c r="DUB1" s="55"/>
      <c r="DUC1" s="55"/>
      <c r="DUD1" s="55"/>
      <c r="DUE1" s="55"/>
      <c r="DUF1" s="55"/>
      <c r="DUG1" s="55"/>
      <c r="DUH1" s="55"/>
      <c r="DUI1" s="55"/>
      <c r="DUJ1" s="55"/>
      <c r="DUK1" s="55"/>
      <c r="DUL1" s="55"/>
      <c r="DUM1" s="55"/>
      <c r="DUN1" s="55"/>
      <c r="DUO1" s="55"/>
      <c r="DUP1" s="55"/>
      <c r="DUQ1" s="55"/>
      <c r="DUR1" s="55"/>
      <c r="DUS1" s="55"/>
      <c r="DUT1" s="55"/>
      <c r="DUU1" s="55"/>
      <c r="DUV1" s="55"/>
      <c r="DUW1" s="55"/>
      <c r="DUX1" s="55"/>
      <c r="DUY1" s="55"/>
      <c r="DUZ1" s="55"/>
      <c r="DVA1" s="55"/>
      <c r="DVB1" s="55"/>
      <c r="DVC1" s="55"/>
      <c r="DVD1" s="55"/>
      <c r="DVE1" s="55"/>
      <c r="DVF1" s="55"/>
      <c r="DVG1" s="55"/>
      <c r="DVH1" s="55"/>
      <c r="DVI1" s="55"/>
      <c r="DVJ1" s="55"/>
      <c r="DVK1" s="55"/>
      <c r="DVL1" s="55"/>
      <c r="DVM1" s="55"/>
      <c r="DVN1" s="55"/>
      <c r="DVO1" s="55"/>
      <c r="DVP1" s="55"/>
      <c r="DVQ1" s="55"/>
      <c r="DVR1" s="55"/>
      <c r="DVS1" s="55"/>
      <c r="DVT1" s="55"/>
      <c r="DVU1" s="55"/>
      <c r="DVV1" s="55"/>
      <c r="DVW1" s="55"/>
      <c r="DVX1" s="55"/>
      <c r="DVY1" s="55"/>
      <c r="DVZ1" s="55"/>
      <c r="DWA1" s="55"/>
      <c r="DWB1" s="55"/>
      <c r="DWC1" s="55"/>
      <c r="DWD1" s="55"/>
      <c r="DWE1" s="55"/>
      <c r="DWF1" s="55"/>
      <c r="DWG1" s="55"/>
      <c r="DWH1" s="55"/>
      <c r="DWI1" s="55"/>
      <c r="DWJ1" s="55"/>
      <c r="DWK1" s="55"/>
      <c r="DWL1" s="55"/>
      <c r="DWM1" s="55"/>
      <c r="DWN1" s="55"/>
      <c r="DWO1" s="55"/>
      <c r="DWP1" s="55"/>
      <c r="DWQ1" s="55"/>
      <c r="DWR1" s="55"/>
      <c r="DWS1" s="55"/>
      <c r="DWT1" s="55"/>
      <c r="DWU1" s="55"/>
      <c r="DWV1" s="55"/>
      <c r="DWW1" s="55"/>
      <c r="DWX1" s="55"/>
      <c r="DWY1" s="55"/>
      <c r="DWZ1" s="55"/>
      <c r="DXA1" s="55"/>
      <c r="DXB1" s="55"/>
      <c r="DXC1" s="55"/>
      <c r="DXD1" s="55"/>
      <c r="DXE1" s="55"/>
      <c r="DXF1" s="55"/>
      <c r="DXG1" s="55"/>
      <c r="DXH1" s="55"/>
      <c r="DXI1" s="55"/>
      <c r="DXJ1" s="55"/>
      <c r="DXK1" s="55"/>
      <c r="DXL1" s="55"/>
      <c r="DXM1" s="55"/>
      <c r="DXN1" s="55"/>
      <c r="DXO1" s="55"/>
      <c r="DXP1" s="55"/>
      <c r="DXQ1" s="55"/>
      <c r="DXR1" s="55"/>
      <c r="DXS1" s="55"/>
      <c r="DXT1" s="55"/>
      <c r="DXU1" s="55"/>
      <c r="DXV1" s="55"/>
      <c r="DXW1" s="55"/>
      <c r="DXX1" s="55"/>
      <c r="DXY1" s="55"/>
      <c r="DXZ1" s="55"/>
      <c r="DYA1" s="55"/>
      <c r="DYB1" s="55"/>
      <c r="DYC1" s="55"/>
      <c r="DYD1" s="55"/>
      <c r="DYE1" s="55"/>
      <c r="DYF1" s="55"/>
      <c r="DYG1" s="55"/>
      <c r="DYH1" s="55"/>
      <c r="DYI1" s="55"/>
      <c r="DYJ1" s="55"/>
      <c r="DYK1" s="55"/>
      <c r="DYL1" s="55"/>
      <c r="DYM1" s="55"/>
      <c r="DYN1" s="55"/>
      <c r="DYO1" s="55"/>
      <c r="DYP1" s="55"/>
      <c r="DYQ1" s="55"/>
      <c r="DYR1" s="55"/>
      <c r="DYS1" s="55"/>
      <c r="DYT1" s="55"/>
      <c r="DYU1" s="55"/>
      <c r="DYV1" s="55"/>
      <c r="DYW1" s="55"/>
      <c r="DYX1" s="55"/>
      <c r="DYY1" s="55"/>
      <c r="DYZ1" s="55"/>
      <c r="DZA1" s="55"/>
      <c r="DZB1" s="55"/>
      <c r="DZC1" s="55"/>
      <c r="DZD1" s="55"/>
      <c r="DZE1" s="55"/>
      <c r="DZF1" s="55"/>
      <c r="DZG1" s="55"/>
      <c r="DZH1" s="55"/>
      <c r="DZI1" s="55"/>
      <c r="DZJ1" s="55"/>
      <c r="DZK1" s="55"/>
      <c r="DZL1" s="55"/>
      <c r="DZM1" s="55"/>
      <c r="DZN1" s="55"/>
      <c r="DZO1" s="55"/>
      <c r="DZP1" s="55"/>
      <c r="DZQ1" s="55"/>
      <c r="DZR1" s="55"/>
      <c r="DZS1" s="55"/>
      <c r="DZT1" s="55"/>
      <c r="DZU1" s="55"/>
      <c r="DZV1" s="55"/>
      <c r="DZW1" s="55"/>
      <c r="DZX1" s="55"/>
      <c r="DZY1" s="55"/>
      <c r="DZZ1" s="55"/>
      <c r="EAA1" s="55"/>
      <c r="EAB1" s="55"/>
      <c r="EAC1" s="55"/>
      <c r="EAD1" s="55"/>
      <c r="EAE1" s="55"/>
      <c r="EAF1" s="55"/>
      <c r="EAG1" s="55"/>
      <c r="EAH1" s="55"/>
      <c r="EAI1" s="55"/>
      <c r="EAJ1" s="55"/>
      <c r="EAK1" s="55"/>
      <c r="EAL1" s="55"/>
      <c r="EAM1" s="55"/>
      <c r="EAN1" s="55"/>
      <c r="EAO1" s="55"/>
      <c r="EAP1" s="55"/>
      <c r="EAQ1" s="55"/>
      <c r="EAR1" s="55"/>
      <c r="EAS1" s="55"/>
      <c r="EAT1" s="55"/>
      <c r="EAU1" s="55"/>
      <c r="EAV1" s="55"/>
      <c r="EAW1" s="55"/>
      <c r="EAX1" s="55"/>
      <c r="EAY1" s="55"/>
      <c r="EAZ1" s="55"/>
      <c r="EBA1" s="55"/>
      <c r="EBB1" s="55"/>
      <c r="EBC1" s="55"/>
      <c r="EBD1" s="55"/>
      <c r="EBE1" s="55"/>
      <c r="EBF1" s="55"/>
      <c r="EBG1" s="55"/>
      <c r="EBH1" s="55"/>
      <c r="EBI1" s="55"/>
      <c r="EBJ1" s="55"/>
      <c r="EBK1" s="55"/>
      <c r="EBL1" s="55"/>
      <c r="EBM1" s="55"/>
      <c r="EBN1" s="55"/>
      <c r="EBO1" s="55"/>
      <c r="EBP1" s="55"/>
      <c r="EBQ1" s="55"/>
      <c r="EBR1" s="55"/>
      <c r="EBS1" s="55"/>
      <c r="EBT1" s="55"/>
      <c r="EBU1" s="55"/>
      <c r="EBV1" s="55"/>
      <c r="EBW1" s="55"/>
      <c r="EBX1" s="55"/>
      <c r="EBY1" s="55"/>
      <c r="EBZ1" s="55"/>
      <c r="ECA1" s="55"/>
      <c r="ECB1" s="55"/>
      <c r="ECC1" s="55"/>
      <c r="ECD1" s="55"/>
      <c r="ECE1" s="55"/>
      <c r="ECF1" s="55"/>
      <c r="ECG1" s="55"/>
      <c r="ECH1" s="55"/>
      <c r="ECI1" s="55"/>
      <c r="ECJ1" s="55"/>
      <c r="ECK1" s="55"/>
      <c r="ECL1" s="55"/>
      <c r="ECM1" s="55"/>
      <c r="ECN1" s="55"/>
      <c r="ECO1" s="55"/>
      <c r="ECP1" s="55"/>
      <c r="ECQ1" s="55"/>
      <c r="ECR1" s="55"/>
      <c r="ECS1" s="55"/>
      <c r="ECT1" s="55"/>
      <c r="ECU1" s="55"/>
      <c r="ECV1" s="55"/>
      <c r="ECW1" s="55"/>
      <c r="ECX1" s="55"/>
      <c r="ECY1" s="55"/>
      <c r="ECZ1" s="55"/>
      <c r="EDA1" s="55"/>
      <c r="EDB1" s="55"/>
      <c r="EDC1" s="55"/>
      <c r="EDD1" s="55"/>
      <c r="EDE1" s="55"/>
      <c r="EDF1" s="55"/>
      <c r="EDG1" s="55"/>
      <c r="EDH1" s="55"/>
      <c r="EDI1" s="55"/>
      <c r="EDJ1" s="55"/>
      <c r="EDK1" s="55"/>
      <c r="EDL1" s="55"/>
      <c r="EDM1" s="55"/>
      <c r="EDN1" s="55"/>
      <c r="EDO1" s="55"/>
      <c r="EDP1" s="55"/>
      <c r="EDQ1" s="55"/>
      <c r="EDR1" s="55"/>
      <c r="EDS1" s="55"/>
      <c r="EDT1" s="55"/>
      <c r="EDU1" s="55"/>
      <c r="EDV1" s="55"/>
      <c r="EDW1" s="55"/>
      <c r="EDX1" s="55"/>
      <c r="EDY1" s="55"/>
      <c r="EDZ1" s="55"/>
      <c r="EEA1" s="55"/>
      <c r="EEB1" s="55"/>
      <c r="EEC1" s="55"/>
      <c r="EED1" s="55"/>
      <c r="EEE1" s="55"/>
      <c r="EEF1" s="55"/>
      <c r="EEG1" s="55"/>
      <c r="EEH1" s="55"/>
      <c r="EEI1" s="55"/>
      <c r="EEJ1" s="55"/>
      <c r="EEK1" s="55"/>
      <c r="EEL1" s="55"/>
      <c r="EEM1" s="55"/>
      <c r="EEN1" s="55"/>
      <c r="EEO1" s="55"/>
      <c r="EEP1" s="55"/>
      <c r="EEQ1" s="55"/>
      <c r="EER1" s="55"/>
      <c r="EES1" s="55"/>
      <c r="EET1" s="55"/>
      <c r="EEU1" s="55"/>
      <c r="EEV1" s="55"/>
      <c r="EEW1" s="55"/>
      <c r="EEX1" s="55"/>
      <c r="EEY1" s="55"/>
      <c r="EEZ1" s="55"/>
      <c r="EFA1" s="55"/>
      <c r="EFB1" s="55"/>
      <c r="EFC1" s="55"/>
      <c r="EFD1" s="55"/>
      <c r="EFE1" s="55"/>
      <c r="EFF1" s="55"/>
      <c r="EFG1" s="55"/>
      <c r="EFH1" s="55"/>
      <c r="EFI1" s="55"/>
      <c r="EFJ1" s="55"/>
      <c r="EFK1" s="55"/>
      <c r="EFL1" s="55"/>
      <c r="EFM1" s="55"/>
      <c r="EFN1" s="55"/>
      <c r="EFO1" s="55"/>
      <c r="EFP1" s="55"/>
      <c r="EFQ1" s="55"/>
      <c r="EFR1" s="55"/>
      <c r="EFS1" s="55"/>
      <c r="EFT1" s="55"/>
      <c r="EFU1" s="55"/>
      <c r="EFV1" s="55"/>
      <c r="EFW1" s="55"/>
      <c r="EFX1" s="55"/>
      <c r="EFY1" s="55"/>
      <c r="EFZ1" s="55"/>
      <c r="EGA1" s="55"/>
      <c r="EGB1" s="55"/>
      <c r="EGC1" s="55"/>
      <c r="EGD1" s="55"/>
      <c r="EGE1" s="55"/>
      <c r="EGF1" s="55"/>
      <c r="EGG1" s="55"/>
      <c r="EGH1" s="55"/>
      <c r="EGI1" s="55"/>
      <c r="EGJ1" s="55"/>
      <c r="EGK1" s="55"/>
      <c r="EGL1" s="55"/>
      <c r="EGM1" s="55"/>
      <c r="EGN1" s="55"/>
      <c r="EGO1" s="55"/>
      <c r="EGP1" s="55"/>
      <c r="EGQ1" s="55"/>
      <c r="EGR1" s="55"/>
      <c r="EGS1" s="55"/>
      <c r="EGT1" s="55"/>
      <c r="EGU1" s="55"/>
      <c r="EGV1" s="55"/>
      <c r="EGW1" s="55"/>
      <c r="EGX1" s="55"/>
      <c r="EGY1" s="55"/>
      <c r="EGZ1" s="55"/>
      <c r="EHA1" s="55"/>
      <c r="EHB1" s="55"/>
      <c r="EHC1" s="55"/>
      <c r="EHD1" s="55"/>
      <c r="EHE1" s="55"/>
      <c r="EHF1" s="55"/>
      <c r="EHG1" s="55"/>
      <c r="EHH1" s="55"/>
      <c r="EHI1" s="55"/>
      <c r="EHJ1" s="55"/>
      <c r="EHK1" s="55"/>
      <c r="EHL1" s="55"/>
      <c r="EHM1" s="55"/>
      <c r="EHN1" s="55"/>
      <c r="EHO1" s="55"/>
      <c r="EHP1" s="55"/>
      <c r="EHQ1" s="55"/>
      <c r="EHR1" s="55"/>
      <c r="EHS1" s="55"/>
      <c r="EHT1" s="55"/>
      <c r="EHU1" s="55"/>
      <c r="EHV1" s="55"/>
      <c r="EHW1" s="55"/>
      <c r="EHX1" s="55"/>
      <c r="EHY1" s="55"/>
      <c r="EHZ1" s="55"/>
      <c r="EIA1" s="55"/>
      <c r="EIB1" s="55"/>
      <c r="EIC1" s="55"/>
      <c r="EID1" s="55"/>
      <c r="EIE1" s="55"/>
      <c r="EIF1" s="55"/>
      <c r="EIG1" s="55"/>
      <c r="EIH1" s="55"/>
      <c r="EII1" s="55"/>
      <c r="EIJ1" s="55"/>
      <c r="EIK1" s="55"/>
      <c r="EIL1" s="55"/>
      <c r="EIM1" s="55"/>
      <c r="EIN1" s="55"/>
      <c r="EIO1" s="55"/>
      <c r="EIP1" s="55"/>
      <c r="EIQ1" s="55"/>
      <c r="EIR1" s="55"/>
      <c r="EIS1" s="55"/>
      <c r="EIT1" s="55"/>
      <c r="EIU1" s="55"/>
      <c r="EIV1" s="55"/>
      <c r="EIW1" s="55"/>
      <c r="EIX1" s="55"/>
      <c r="EIY1" s="55"/>
      <c r="EIZ1" s="55"/>
      <c r="EJA1" s="55"/>
      <c r="EJB1" s="55"/>
      <c r="EJC1" s="55"/>
      <c r="EJD1" s="55"/>
      <c r="EJE1" s="55"/>
      <c r="EJF1" s="55"/>
      <c r="EJG1" s="55"/>
      <c r="EJH1" s="55"/>
      <c r="EJI1" s="55"/>
      <c r="EJJ1" s="55"/>
      <c r="EJK1" s="55"/>
      <c r="EJL1" s="55"/>
      <c r="EJM1" s="55"/>
      <c r="EJN1" s="55"/>
      <c r="EJO1" s="55"/>
      <c r="EJP1" s="55"/>
      <c r="EJQ1" s="55"/>
      <c r="EJR1" s="55"/>
      <c r="EJS1" s="55"/>
      <c r="EJT1" s="55"/>
      <c r="EJU1" s="55"/>
      <c r="EJV1" s="55"/>
      <c r="EJW1" s="55"/>
      <c r="EJX1" s="55"/>
      <c r="EJY1" s="55"/>
      <c r="EJZ1" s="55"/>
      <c r="EKA1" s="55"/>
      <c r="EKB1" s="55"/>
      <c r="EKC1" s="55"/>
      <c r="EKD1" s="55"/>
      <c r="EKE1" s="55"/>
      <c r="EKF1" s="55"/>
      <c r="EKG1" s="55"/>
      <c r="EKH1" s="55"/>
      <c r="EKI1" s="55"/>
      <c r="EKJ1" s="55"/>
      <c r="EKK1" s="55"/>
      <c r="EKL1" s="55"/>
      <c r="EKM1" s="55"/>
      <c r="EKN1" s="55"/>
      <c r="EKO1" s="55"/>
      <c r="EKP1" s="55"/>
      <c r="EKQ1" s="55"/>
      <c r="EKR1" s="55"/>
      <c r="EKS1" s="55"/>
      <c r="EKT1" s="55"/>
      <c r="EKU1" s="55"/>
      <c r="EKV1" s="55"/>
      <c r="EKW1" s="55"/>
      <c r="EKX1" s="55"/>
      <c r="EKY1" s="55"/>
      <c r="EKZ1" s="55"/>
      <c r="ELA1" s="55"/>
      <c r="ELB1" s="55"/>
      <c r="ELC1" s="55"/>
      <c r="ELD1" s="55"/>
      <c r="ELE1" s="55"/>
      <c r="ELF1" s="55"/>
      <c r="ELG1" s="55"/>
      <c r="ELH1" s="55"/>
      <c r="ELI1" s="55"/>
      <c r="ELJ1" s="55"/>
      <c r="ELK1" s="55"/>
      <c r="ELL1" s="55"/>
      <c r="ELM1" s="55"/>
      <c r="ELN1" s="55"/>
      <c r="ELO1" s="55"/>
      <c r="ELP1" s="55"/>
      <c r="ELQ1" s="55"/>
      <c r="ELR1" s="55"/>
      <c r="ELS1" s="55"/>
      <c r="ELT1" s="55"/>
      <c r="ELU1" s="55"/>
      <c r="ELV1" s="55"/>
      <c r="ELW1" s="55"/>
      <c r="ELX1" s="55"/>
      <c r="ELY1" s="55"/>
      <c r="ELZ1" s="55"/>
      <c r="EMA1" s="55"/>
      <c r="EMB1" s="55"/>
      <c r="EMC1" s="55"/>
      <c r="EMD1" s="55"/>
      <c r="EME1" s="55"/>
      <c r="EMF1" s="55"/>
      <c r="EMG1" s="55"/>
      <c r="EMH1" s="55"/>
      <c r="EMI1" s="55"/>
      <c r="EMJ1" s="55"/>
      <c r="EMK1" s="55"/>
      <c r="EML1" s="55"/>
      <c r="EMM1" s="55"/>
      <c r="EMN1" s="55"/>
      <c r="EMO1" s="55"/>
      <c r="EMP1" s="55"/>
      <c r="EMQ1" s="55"/>
      <c r="EMR1" s="55"/>
      <c r="EMS1" s="55"/>
      <c r="EMT1" s="55"/>
      <c r="EMU1" s="55"/>
      <c r="EMV1" s="55"/>
      <c r="EMW1" s="55"/>
      <c r="EMX1" s="55"/>
      <c r="EMY1" s="55"/>
      <c r="EMZ1" s="55"/>
      <c r="ENA1" s="55"/>
      <c r="ENB1" s="55"/>
      <c r="ENC1" s="55"/>
      <c r="END1" s="55"/>
      <c r="ENE1" s="55"/>
      <c r="ENF1" s="55"/>
      <c r="ENG1" s="55"/>
      <c r="ENH1" s="55"/>
      <c r="ENI1" s="55"/>
      <c r="ENJ1" s="55"/>
      <c r="ENK1" s="55"/>
      <c r="ENL1" s="55"/>
      <c r="ENM1" s="55"/>
      <c r="ENN1" s="55"/>
      <c r="ENO1" s="55"/>
      <c r="ENP1" s="55"/>
      <c r="ENQ1" s="55"/>
      <c r="ENR1" s="55"/>
      <c r="ENS1" s="55"/>
      <c r="ENT1" s="55"/>
      <c r="ENU1" s="55"/>
      <c r="ENV1" s="55"/>
      <c r="ENW1" s="55"/>
      <c r="ENX1" s="55"/>
      <c r="ENY1" s="55"/>
      <c r="ENZ1" s="55"/>
      <c r="EOA1" s="55"/>
      <c r="EOB1" s="55"/>
      <c r="EOC1" s="55"/>
      <c r="EOD1" s="55"/>
      <c r="EOE1" s="55"/>
      <c r="EOF1" s="55"/>
      <c r="EOG1" s="55"/>
      <c r="EOH1" s="55"/>
      <c r="EOI1" s="55"/>
      <c r="EOJ1" s="55"/>
      <c r="EOK1" s="55"/>
      <c r="EOL1" s="55"/>
      <c r="EOM1" s="55"/>
      <c r="EON1" s="55"/>
      <c r="EOO1" s="55"/>
      <c r="EOP1" s="55"/>
      <c r="EOQ1" s="55"/>
      <c r="EOR1" s="55"/>
      <c r="EOS1" s="55"/>
      <c r="EOT1" s="55"/>
      <c r="EOU1" s="55"/>
      <c r="EOV1" s="55"/>
      <c r="EOW1" s="55"/>
      <c r="EOX1" s="55"/>
      <c r="EOY1" s="55"/>
      <c r="EOZ1" s="55"/>
      <c r="EPA1" s="55"/>
      <c r="EPB1" s="55"/>
      <c r="EPC1" s="55"/>
      <c r="EPD1" s="55"/>
      <c r="EPE1" s="55"/>
      <c r="EPF1" s="55"/>
      <c r="EPG1" s="55"/>
      <c r="EPH1" s="55"/>
      <c r="EPI1" s="55"/>
      <c r="EPJ1" s="55"/>
      <c r="EPK1" s="55"/>
      <c r="EPL1" s="55"/>
      <c r="EPM1" s="55"/>
      <c r="EPN1" s="55"/>
      <c r="EPO1" s="55"/>
      <c r="EPP1" s="55"/>
      <c r="EPQ1" s="55"/>
      <c r="EPR1" s="55"/>
      <c r="EPS1" s="55"/>
      <c r="EPT1" s="55"/>
      <c r="EPU1" s="55"/>
      <c r="EPV1" s="55"/>
      <c r="EPW1" s="55"/>
      <c r="EPX1" s="55"/>
      <c r="EPY1" s="55"/>
      <c r="EPZ1" s="55"/>
      <c r="EQA1" s="55"/>
      <c r="EQB1" s="55"/>
      <c r="EQC1" s="55"/>
      <c r="EQD1" s="55"/>
      <c r="EQE1" s="55"/>
      <c r="EQF1" s="55"/>
      <c r="EQG1" s="55"/>
      <c r="EQH1" s="55"/>
      <c r="EQI1" s="55"/>
      <c r="EQJ1" s="55"/>
      <c r="EQK1" s="55"/>
      <c r="EQL1" s="55"/>
      <c r="EQM1" s="55"/>
      <c r="EQN1" s="55"/>
      <c r="EQO1" s="55"/>
      <c r="EQP1" s="55"/>
      <c r="EQQ1" s="55"/>
      <c r="EQR1" s="55"/>
      <c r="EQS1" s="55"/>
      <c r="EQT1" s="55"/>
      <c r="EQU1" s="55"/>
      <c r="EQV1" s="55"/>
      <c r="EQW1" s="55"/>
      <c r="EQX1" s="55"/>
      <c r="EQY1" s="55"/>
      <c r="EQZ1" s="55"/>
      <c r="ERA1" s="55"/>
      <c r="ERB1" s="55"/>
      <c r="ERC1" s="55"/>
      <c r="ERD1" s="55"/>
      <c r="ERE1" s="55"/>
      <c r="ERF1" s="55"/>
      <c r="ERG1" s="55"/>
      <c r="ERH1" s="55"/>
      <c r="ERI1" s="55"/>
      <c r="ERJ1" s="55"/>
      <c r="ERK1" s="55"/>
      <c r="ERL1" s="55"/>
      <c r="ERM1" s="55"/>
      <c r="ERN1" s="55"/>
      <c r="ERO1" s="55"/>
      <c r="ERP1" s="55"/>
      <c r="ERQ1" s="55"/>
      <c r="ERR1" s="55"/>
      <c r="ERS1" s="55"/>
      <c r="ERT1" s="55"/>
      <c r="ERU1" s="55"/>
      <c r="ERV1" s="55"/>
      <c r="ERW1" s="55"/>
      <c r="ERX1" s="55"/>
      <c r="ERY1" s="55"/>
      <c r="ERZ1" s="55"/>
      <c r="ESA1" s="55"/>
      <c r="ESB1" s="55"/>
      <c r="ESC1" s="55"/>
      <c r="ESD1" s="55"/>
      <c r="ESE1" s="55"/>
      <c r="ESF1" s="55"/>
      <c r="ESG1" s="55"/>
      <c r="ESH1" s="55"/>
      <c r="ESI1" s="55"/>
      <c r="ESJ1" s="55"/>
      <c r="ESK1" s="55"/>
      <c r="ESL1" s="55"/>
      <c r="ESM1" s="55"/>
      <c r="ESN1" s="55"/>
      <c r="ESO1" s="55"/>
      <c r="ESP1" s="55"/>
      <c r="ESQ1" s="55"/>
      <c r="ESR1" s="55"/>
      <c r="ESS1" s="55"/>
      <c r="EST1" s="55"/>
      <c r="ESU1" s="55"/>
      <c r="ESV1" s="55"/>
      <c r="ESW1" s="55"/>
      <c r="ESX1" s="55"/>
      <c r="ESY1" s="55"/>
      <c r="ESZ1" s="55"/>
      <c r="ETA1" s="55"/>
      <c r="ETB1" s="55"/>
      <c r="ETC1" s="55"/>
      <c r="ETD1" s="55"/>
      <c r="ETE1" s="55"/>
      <c r="ETF1" s="55"/>
      <c r="ETG1" s="55"/>
      <c r="ETH1" s="55"/>
      <c r="ETI1" s="55"/>
      <c r="ETJ1" s="55"/>
      <c r="ETK1" s="55"/>
      <c r="ETL1" s="55"/>
      <c r="ETM1" s="55"/>
      <c r="ETN1" s="55"/>
      <c r="ETO1" s="55"/>
      <c r="ETP1" s="55"/>
      <c r="ETQ1" s="55"/>
      <c r="ETR1" s="55"/>
      <c r="ETS1" s="55"/>
      <c r="ETT1" s="55"/>
      <c r="ETU1" s="55"/>
      <c r="ETV1" s="55"/>
      <c r="ETW1" s="55"/>
      <c r="ETX1" s="55"/>
      <c r="ETY1" s="55"/>
      <c r="ETZ1" s="55"/>
      <c r="EUA1" s="55"/>
      <c r="EUB1" s="55"/>
      <c r="EUC1" s="55"/>
      <c r="EUD1" s="55"/>
      <c r="EUE1" s="55"/>
      <c r="EUF1" s="55"/>
      <c r="EUG1" s="55"/>
      <c r="EUH1" s="55"/>
      <c r="EUI1" s="55"/>
      <c r="EUJ1" s="55"/>
      <c r="EUK1" s="55"/>
      <c r="EUL1" s="55"/>
      <c r="EUM1" s="55"/>
      <c r="EUN1" s="55"/>
      <c r="EUO1" s="55"/>
      <c r="EUP1" s="55"/>
      <c r="EUQ1" s="55"/>
      <c r="EUR1" s="55"/>
      <c r="EUS1" s="55"/>
      <c r="EUT1" s="55"/>
      <c r="EUU1" s="55"/>
      <c r="EUV1" s="55"/>
      <c r="EUW1" s="55"/>
      <c r="EUX1" s="55"/>
      <c r="EUY1" s="55"/>
      <c r="EUZ1" s="55"/>
      <c r="EVA1" s="55"/>
      <c r="EVB1" s="55"/>
      <c r="EVC1" s="55"/>
      <c r="EVD1" s="55"/>
      <c r="EVE1" s="55"/>
      <c r="EVF1" s="55"/>
      <c r="EVG1" s="55"/>
      <c r="EVH1" s="55"/>
      <c r="EVI1" s="55"/>
      <c r="EVJ1" s="55"/>
      <c r="EVK1" s="55"/>
      <c r="EVL1" s="55"/>
      <c r="EVM1" s="55"/>
      <c r="EVN1" s="55"/>
      <c r="EVO1" s="55"/>
      <c r="EVP1" s="55"/>
      <c r="EVQ1" s="55"/>
      <c r="EVR1" s="55"/>
      <c r="EVS1" s="55"/>
      <c r="EVT1" s="55"/>
      <c r="EVU1" s="55"/>
      <c r="EVV1" s="55"/>
      <c r="EVW1" s="55"/>
      <c r="EVX1" s="55"/>
      <c r="EVY1" s="55"/>
      <c r="EVZ1" s="55"/>
      <c r="EWA1" s="55"/>
      <c r="EWB1" s="55"/>
      <c r="EWC1" s="55"/>
      <c r="EWD1" s="55"/>
      <c r="EWE1" s="55"/>
      <c r="EWF1" s="55"/>
      <c r="EWG1" s="55"/>
      <c r="EWH1" s="55"/>
      <c r="EWI1" s="55"/>
      <c r="EWJ1" s="55"/>
      <c r="EWK1" s="55"/>
      <c r="EWL1" s="55"/>
      <c r="EWM1" s="55"/>
      <c r="EWN1" s="55"/>
      <c r="EWO1" s="55"/>
      <c r="EWP1" s="55"/>
      <c r="EWQ1" s="55"/>
      <c r="EWR1" s="55"/>
      <c r="EWS1" s="55"/>
      <c r="EWT1" s="55"/>
      <c r="EWU1" s="55"/>
      <c r="EWV1" s="55"/>
      <c r="EWW1" s="55"/>
      <c r="EWX1" s="55"/>
      <c r="EWY1" s="55"/>
      <c r="EWZ1" s="55"/>
      <c r="EXA1" s="55"/>
      <c r="EXB1" s="55"/>
      <c r="EXC1" s="55"/>
      <c r="EXD1" s="55"/>
      <c r="EXE1" s="55"/>
      <c r="EXF1" s="55"/>
      <c r="EXG1" s="55"/>
      <c r="EXH1" s="55"/>
      <c r="EXI1" s="55"/>
      <c r="EXJ1" s="55"/>
      <c r="EXK1" s="55"/>
      <c r="EXL1" s="55"/>
      <c r="EXM1" s="55"/>
      <c r="EXN1" s="55"/>
      <c r="EXO1" s="55"/>
      <c r="EXP1" s="55"/>
      <c r="EXQ1" s="55"/>
      <c r="EXR1" s="55"/>
      <c r="EXS1" s="55"/>
      <c r="EXT1" s="55"/>
      <c r="EXU1" s="55"/>
      <c r="EXV1" s="55"/>
      <c r="EXW1" s="55"/>
      <c r="EXX1" s="55"/>
      <c r="EXY1" s="55"/>
      <c r="EXZ1" s="55"/>
      <c r="EYA1" s="55"/>
      <c r="EYB1" s="55"/>
      <c r="EYC1" s="55"/>
      <c r="EYD1" s="55"/>
      <c r="EYE1" s="55"/>
      <c r="EYF1" s="55"/>
      <c r="EYG1" s="55"/>
      <c r="EYH1" s="55"/>
      <c r="EYI1" s="55"/>
      <c r="EYJ1" s="55"/>
      <c r="EYK1" s="55"/>
      <c r="EYL1" s="55"/>
      <c r="EYM1" s="55"/>
      <c r="EYN1" s="55"/>
      <c r="EYO1" s="55"/>
      <c r="EYP1" s="55"/>
      <c r="EYQ1" s="55"/>
      <c r="EYR1" s="55"/>
      <c r="EYS1" s="55"/>
      <c r="EYT1" s="55"/>
      <c r="EYU1" s="55"/>
      <c r="EYV1" s="55"/>
      <c r="EYW1" s="55"/>
      <c r="EYX1" s="55"/>
      <c r="EYY1" s="55"/>
      <c r="EYZ1" s="55"/>
      <c r="EZA1" s="55"/>
      <c r="EZB1" s="55"/>
      <c r="EZC1" s="55"/>
      <c r="EZD1" s="55"/>
      <c r="EZE1" s="55"/>
      <c r="EZF1" s="55"/>
      <c r="EZG1" s="55"/>
      <c r="EZH1" s="55"/>
      <c r="EZI1" s="55"/>
      <c r="EZJ1" s="55"/>
      <c r="EZK1" s="55"/>
      <c r="EZL1" s="55"/>
      <c r="EZM1" s="55"/>
      <c r="EZN1" s="55"/>
      <c r="EZO1" s="55"/>
      <c r="EZP1" s="55"/>
      <c r="EZQ1" s="55"/>
      <c r="EZR1" s="55"/>
      <c r="EZS1" s="55"/>
      <c r="EZT1" s="55"/>
      <c r="EZU1" s="55"/>
      <c r="EZV1" s="55"/>
      <c r="EZW1" s="55"/>
      <c r="EZX1" s="55"/>
      <c r="EZY1" s="55"/>
      <c r="EZZ1" s="55"/>
      <c r="FAA1" s="55"/>
      <c r="FAB1" s="55"/>
      <c r="FAC1" s="55"/>
      <c r="FAD1" s="55"/>
      <c r="FAE1" s="55"/>
      <c r="FAF1" s="55"/>
      <c r="FAG1" s="55"/>
      <c r="FAH1" s="55"/>
      <c r="FAI1" s="55"/>
      <c r="FAJ1" s="55"/>
      <c r="FAK1" s="55"/>
      <c r="FAL1" s="55"/>
      <c r="FAM1" s="55"/>
      <c r="FAN1" s="55"/>
      <c r="FAO1" s="55"/>
      <c r="FAP1" s="55"/>
      <c r="FAQ1" s="55"/>
      <c r="FAR1" s="55"/>
      <c r="FAS1" s="55"/>
      <c r="FAT1" s="55"/>
      <c r="FAU1" s="55"/>
      <c r="FAV1" s="55"/>
      <c r="FAW1" s="55"/>
      <c r="FAX1" s="55"/>
      <c r="FAY1" s="55"/>
      <c r="FAZ1" s="55"/>
      <c r="FBA1" s="55"/>
      <c r="FBB1" s="55"/>
      <c r="FBC1" s="55"/>
      <c r="FBD1" s="55"/>
      <c r="FBE1" s="55"/>
      <c r="FBF1" s="55"/>
      <c r="FBG1" s="55"/>
      <c r="FBH1" s="55"/>
      <c r="FBI1" s="55"/>
      <c r="FBJ1" s="55"/>
      <c r="FBK1" s="55"/>
      <c r="FBL1" s="55"/>
      <c r="FBM1" s="55"/>
      <c r="FBN1" s="55"/>
      <c r="FBO1" s="55"/>
      <c r="FBP1" s="55"/>
      <c r="FBQ1" s="55"/>
      <c r="FBR1" s="55"/>
      <c r="FBS1" s="55"/>
      <c r="FBT1" s="55"/>
      <c r="FBU1" s="55"/>
      <c r="FBV1" s="55"/>
      <c r="FBW1" s="55"/>
      <c r="FBX1" s="55"/>
      <c r="FBY1" s="55"/>
      <c r="FBZ1" s="55"/>
      <c r="FCA1" s="55"/>
      <c r="FCB1" s="55"/>
      <c r="FCC1" s="55"/>
      <c r="FCD1" s="55"/>
      <c r="FCE1" s="55"/>
      <c r="FCF1" s="55"/>
      <c r="FCG1" s="55"/>
      <c r="FCH1" s="55"/>
      <c r="FCI1" s="55"/>
      <c r="FCJ1" s="55"/>
      <c r="FCK1" s="55"/>
      <c r="FCL1" s="55"/>
      <c r="FCM1" s="55"/>
      <c r="FCN1" s="55"/>
      <c r="FCO1" s="55"/>
      <c r="FCP1" s="55"/>
      <c r="FCQ1" s="55"/>
      <c r="FCR1" s="55"/>
      <c r="FCS1" s="55"/>
      <c r="FCT1" s="55"/>
      <c r="FCU1" s="55"/>
      <c r="FCV1" s="55"/>
      <c r="FCW1" s="55"/>
      <c r="FCX1" s="55"/>
      <c r="FCY1" s="55"/>
      <c r="FCZ1" s="55"/>
      <c r="FDA1" s="55"/>
      <c r="FDB1" s="55"/>
      <c r="FDC1" s="55"/>
      <c r="FDD1" s="55"/>
      <c r="FDE1" s="55"/>
      <c r="FDF1" s="55"/>
      <c r="FDG1" s="55"/>
      <c r="FDH1" s="55"/>
      <c r="FDI1" s="55"/>
      <c r="FDJ1" s="55"/>
      <c r="FDK1" s="55"/>
      <c r="FDL1" s="55"/>
      <c r="FDM1" s="55"/>
      <c r="FDN1" s="55"/>
      <c r="FDO1" s="55"/>
      <c r="FDP1" s="55"/>
      <c r="FDQ1" s="55"/>
      <c r="FDR1" s="55"/>
      <c r="FDS1" s="55"/>
      <c r="FDT1" s="55"/>
      <c r="FDU1" s="55"/>
      <c r="FDV1" s="55"/>
      <c r="FDW1" s="55"/>
      <c r="FDX1" s="55"/>
      <c r="FDY1" s="55"/>
      <c r="FDZ1" s="55"/>
      <c r="FEA1" s="55"/>
      <c r="FEB1" s="55"/>
      <c r="FEC1" s="55"/>
      <c r="FED1" s="55"/>
      <c r="FEE1" s="55"/>
      <c r="FEF1" s="55"/>
      <c r="FEG1" s="55"/>
      <c r="FEH1" s="55"/>
      <c r="FEI1" s="55"/>
      <c r="FEJ1" s="55"/>
      <c r="FEK1" s="55"/>
      <c r="FEL1" s="55"/>
      <c r="FEM1" s="55"/>
      <c r="FEN1" s="55"/>
      <c r="FEO1" s="55"/>
      <c r="FEP1" s="55"/>
      <c r="FEQ1" s="55"/>
      <c r="FER1" s="55"/>
      <c r="FES1" s="55"/>
      <c r="FET1" s="55"/>
      <c r="FEU1" s="55"/>
      <c r="FEV1" s="55"/>
      <c r="FEW1" s="55"/>
      <c r="FEX1" s="55"/>
      <c r="FEY1" s="55"/>
      <c r="FEZ1" s="55"/>
      <c r="FFA1" s="55"/>
      <c r="FFB1" s="55"/>
      <c r="FFC1" s="55"/>
      <c r="FFD1" s="55"/>
      <c r="FFE1" s="55"/>
      <c r="FFF1" s="55"/>
      <c r="FFG1" s="55"/>
      <c r="FFH1" s="55"/>
      <c r="FFI1" s="55"/>
      <c r="FFJ1" s="55"/>
      <c r="FFK1" s="55"/>
      <c r="FFL1" s="55"/>
      <c r="FFM1" s="55"/>
      <c r="FFN1" s="55"/>
      <c r="FFO1" s="55"/>
      <c r="FFP1" s="55"/>
      <c r="FFQ1" s="55"/>
      <c r="FFR1" s="55"/>
      <c r="FFS1" s="55"/>
      <c r="FFT1" s="55"/>
      <c r="FFU1" s="55"/>
      <c r="FFV1" s="55"/>
      <c r="FFW1" s="55"/>
      <c r="FFX1" s="55"/>
      <c r="FFY1" s="55"/>
      <c r="FFZ1" s="55"/>
      <c r="FGA1" s="55"/>
      <c r="FGB1" s="55"/>
      <c r="FGC1" s="55"/>
      <c r="FGD1" s="55"/>
      <c r="FGE1" s="55"/>
      <c r="FGF1" s="55"/>
      <c r="FGG1" s="55"/>
      <c r="FGH1" s="55"/>
      <c r="FGI1" s="55"/>
      <c r="FGJ1" s="55"/>
      <c r="FGK1" s="55"/>
      <c r="FGL1" s="55"/>
      <c r="FGM1" s="55"/>
      <c r="FGN1" s="55"/>
      <c r="FGO1" s="55"/>
      <c r="FGP1" s="55"/>
      <c r="FGQ1" s="55"/>
      <c r="FGR1" s="55"/>
      <c r="FGS1" s="55"/>
      <c r="FGT1" s="55"/>
      <c r="FGU1" s="55"/>
      <c r="FGV1" s="55"/>
      <c r="FGW1" s="55"/>
      <c r="FGX1" s="55"/>
      <c r="FGY1" s="55"/>
      <c r="FGZ1" s="55"/>
      <c r="FHA1" s="55"/>
      <c r="FHB1" s="55"/>
      <c r="FHC1" s="55"/>
      <c r="FHD1" s="55"/>
      <c r="FHE1" s="55"/>
      <c r="FHF1" s="55"/>
      <c r="FHG1" s="55"/>
      <c r="FHH1" s="55"/>
      <c r="FHI1" s="55"/>
      <c r="FHJ1" s="55"/>
      <c r="FHK1" s="55"/>
      <c r="FHL1" s="55"/>
      <c r="FHM1" s="55"/>
      <c r="FHN1" s="55"/>
      <c r="FHO1" s="55"/>
      <c r="FHP1" s="55"/>
      <c r="FHQ1" s="55"/>
      <c r="FHR1" s="55"/>
      <c r="FHS1" s="55"/>
      <c r="FHT1" s="55"/>
      <c r="FHU1" s="55"/>
      <c r="FHV1" s="55"/>
      <c r="FHW1" s="55"/>
      <c r="FHX1" s="55"/>
      <c r="FHY1" s="55"/>
      <c r="FHZ1" s="55"/>
      <c r="FIA1" s="55"/>
      <c r="FIB1" s="55"/>
      <c r="FIC1" s="55"/>
      <c r="FID1" s="55"/>
      <c r="FIE1" s="55"/>
      <c r="FIF1" s="55"/>
      <c r="FIG1" s="55"/>
      <c r="FIH1" s="55"/>
      <c r="FII1" s="55"/>
      <c r="FIJ1" s="55"/>
      <c r="FIK1" s="55"/>
      <c r="FIL1" s="55"/>
      <c r="FIM1" s="55"/>
      <c r="FIN1" s="55"/>
      <c r="FIO1" s="55"/>
      <c r="FIP1" s="55"/>
      <c r="FIQ1" s="55"/>
      <c r="FIR1" s="55"/>
      <c r="FIS1" s="55"/>
      <c r="FIT1" s="55"/>
      <c r="FIU1" s="55"/>
      <c r="FIV1" s="55"/>
      <c r="FIW1" s="55"/>
      <c r="FIX1" s="55"/>
      <c r="FIY1" s="55"/>
      <c r="FIZ1" s="55"/>
      <c r="FJA1" s="55"/>
      <c r="FJB1" s="55"/>
      <c r="FJC1" s="55"/>
      <c r="FJD1" s="55"/>
      <c r="FJE1" s="55"/>
      <c r="FJF1" s="55"/>
      <c r="FJG1" s="55"/>
      <c r="FJH1" s="55"/>
      <c r="FJI1" s="55"/>
      <c r="FJJ1" s="55"/>
      <c r="FJK1" s="55"/>
      <c r="FJL1" s="55"/>
      <c r="FJM1" s="55"/>
      <c r="FJN1" s="55"/>
      <c r="FJO1" s="55"/>
      <c r="FJP1" s="55"/>
      <c r="FJQ1" s="55"/>
      <c r="FJR1" s="55"/>
      <c r="FJS1" s="55"/>
      <c r="FJT1" s="55"/>
      <c r="FJU1" s="55"/>
      <c r="FJV1" s="55"/>
      <c r="FJW1" s="55"/>
      <c r="FJX1" s="55"/>
      <c r="FJY1" s="55"/>
      <c r="FJZ1" s="55"/>
      <c r="FKA1" s="55"/>
      <c r="FKB1" s="55"/>
      <c r="FKC1" s="55"/>
      <c r="FKD1" s="55"/>
      <c r="FKE1" s="55"/>
      <c r="FKF1" s="55"/>
      <c r="FKG1" s="55"/>
      <c r="FKH1" s="55"/>
      <c r="FKI1" s="55"/>
      <c r="FKJ1" s="55"/>
      <c r="FKK1" s="55"/>
      <c r="FKL1" s="55"/>
      <c r="FKM1" s="55"/>
      <c r="FKN1" s="55"/>
      <c r="FKO1" s="55"/>
      <c r="FKP1" s="55"/>
      <c r="FKQ1" s="55"/>
      <c r="FKR1" s="55"/>
      <c r="FKS1" s="55"/>
      <c r="FKT1" s="55"/>
      <c r="FKU1" s="55"/>
      <c r="FKV1" s="55"/>
      <c r="FKW1" s="55"/>
      <c r="FKX1" s="55"/>
      <c r="FKY1" s="55"/>
      <c r="FKZ1" s="55"/>
      <c r="FLA1" s="55"/>
      <c r="FLB1" s="55"/>
      <c r="FLC1" s="55"/>
      <c r="FLD1" s="55"/>
      <c r="FLE1" s="55"/>
      <c r="FLF1" s="55"/>
      <c r="FLG1" s="55"/>
      <c r="FLH1" s="55"/>
      <c r="FLI1" s="55"/>
      <c r="FLJ1" s="55"/>
      <c r="FLK1" s="55"/>
      <c r="FLL1" s="55"/>
      <c r="FLM1" s="55"/>
      <c r="FLN1" s="55"/>
      <c r="FLO1" s="55"/>
      <c r="FLP1" s="55"/>
      <c r="FLQ1" s="55"/>
      <c r="FLR1" s="55"/>
      <c r="FLS1" s="55"/>
      <c r="FLT1" s="55"/>
      <c r="FLU1" s="55"/>
      <c r="FLV1" s="55"/>
      <c r="FLW1" s="55"/>
      <c r="FLX1" s="55"/>
      <c r="FLY1" s="55"/>
      <c r="FLZ1" s="55"/>
      <c r="FMA1" s="55"/>
      <c r="FMB1" s="55"/>
      <c r="FMC1" s="55"/>
      <c r="FMD1" s="55"/>
      <c r="FME1" s="55"/>
      <c r="FMF1" s="55"/>
      <c r="FMG1" s="55"/>
      <c r="FMH1" s="55"/>
      <c r="FMI1" s="55"/>
      <c r="FMJ1" s="55"/>
      <c r="FMK1" s="55"/>
      <c r="FML1" s="55"/>
      <c r="FMM1" s="55"/>
      <c r="FMN1" s="55"/>
      <c r="FMO1" s="55"/>
      <c r="FMP1" s="55"/>
      <c r="FMQ1" s="55"/>
      <c r="FMR1" s="55"/>
      <c r="FMS1" s="55"/>
      <c r="FMT1" s="55"/>
      <c r="FMU1" s="55"/>
      <c r="FMV1" s="55"/>
      <c r="FMW1" s="55"/>
      <c r="FMX1" s="55"/>
      <c r="FMY1" s="55"/>
      <c r="FMZ1" s="55"/>
      <c r="FNA1" s="55"/>
      <c r="FNB1" s="55"/>
      <c r="FNC1" s="55"/>
      <c r="FND1" s="55"/>
      <c r="FNE1" s="55"/>
      <c r="FNF1" s="55"/>
      <c r="FNG1" s="55"/>
      <c r="FNH1" s="55"/>
      <c r="FNI1" s="55"/>
      <c r="FNJ1" s="55"/>
      <c r="FNK1" s="55"/>
      <c r="FNL1" s="55"/>
      <c r="FNM1" s="55"/>
      <c r="FNN1" s="55"/>
      <c r="FNO1" s="55"/>
      <c r="FNP1" s="55"/>
      <c r="FNQ1" s="55"/>
      <c r="FNR1" s="55"/>
      <c r="FNS1" s="55"/>
      <c r="FNT1" s="55"/>
      <c r="FNU1" s="55"/>
      <c r="FNV1" s="55"/>
      <c r="FNW1" s="55"/>
      <c r="FNX1" s="55"/>
      <c r="FNY1" s="55"/>
      <c r="FNZ1" s="55"/>
      <c r="FOA1" s="55"/>
      <c r="FOB1" s="55"/>
      <c r="FOC1" s="55"/>
      <c r="FOD1" s="55"/>
      <c r="FOE1" s="55"/>
      <c r="FOF1" s="55"/>
      <c r="FOG1" s="55"/>
      <c r="FOH1" s="55"/>
      <c r="FOI1" s="55"/>
      <c r="FOJ1" s="55"/>
      <c r="FOK1" s="55"/>
      <c r="FOL1" s="55"/>
      <c r="FOM1" s="55"/>
      <c r="FON1" s="55"/>
      <c r="FOO1" s="55"/>
      <c r="FOP1" s="55"/>
      <c r="FOQ1" s="55"/>
      <c r="FOR1" s="55"/>
      <c r="FOS1" s="55"/>
      <c r="FOT1" s="55"/>
      <c r="FOU1" s="55"/>
      <c r="FOV1" s="55"/>
      <c r="FOW1" s="55"/>
      <c r="FOX1" s="55"/>
      <c r="FOY1" s="55"/>
      <c r="FOZ1" s="55"/>
      <c r="FPA1" s="55"/>
      <c r="FPB1" s="55"/>
      <c r="FPC1" s="55"/>
      <c r="FPD1" s="55"/>
      <c r="FPE1" s="55"/>
      <c r="FPF1" s="55"/>
      <c r="FPG1" s="55"/>
      <c r="FPH1" s="55"/>
      <c r="FPI1" s="55"/>
      <c r="FPJ1" s="55"/>
      <c r="FPK1" s="55"/>
      <c r="FPL1" s="55"/>
      <c r="FPM1" s="55"/>
      <c r="FPN1" s="55"/>
      <c r="FPO1" s="55"/>
      <c r="FPP1" s="55"/>
      <c r="FPQ1" s="55"/>
      <c r="FPR1" s="55"/>
      <c r="FPS1" s="55"/>
      <c r="FPT1" s="55"/>
      <c r="FPU1" s="55"/>
      <c r="FPV1" s="55"/>
      <c r="FPW1" s="55"/>
      <c r="FPX1" s="55"/>
      <c r="FPY1" s="55"/>
      <c r="FPZ1" s="55"/>
      <c r="FQA1" s="55"/>
      <c r="FQB1" s="55"/>
      <c r="FQC1" s="55"/>
      <c r="FQD1" s="55"/>
      <c r="FQE1" s="55"/>
      <c r="FQF1" s="55"/>
      <c r="FQG1" s="55"/>
      <c r="FQH1" s="55"/>
      <c r="FQI1" s="55"/>
      <c r="FQJ1" s="55"/>
      <c r="FQK1" s="55"/>
      <c r="FQL1" s="55"/>
      <c r="FQM1" s="55"/>
      <c r="FQN1" s="55"/>
      <c r="FQO1" s="55"/>
      <c r="FQP1" s="55"/>
      <c r="FQQ1" s="55"/>
      <c r="FQR1" s="55"/>
      <c r="FQS1" s="55"/>
      <c r="FQT1" s="55"/>
      <c r="FQU1" s="55"/>
      <c r="FQV1" s="55"/>
      <c r="FQW1" s="55"/>
      <c r="FQX1" s="55"/>
      <c r="FQY1" s="55"/>
      <c r="FQZ1" s="55"/>
      <c r="FRA1" s="55"/>
      <c r="FRB1" s="55"/>
      <c r="FRC1" s="55"/>
      <c r="FRD1" s="55"/>
      <c r="FRE1" s="55"/>
      <c r="FRF1" s="55"/>
      <c r="FRG1" s="55"/>
      <c r="FRH1" s="55"/>
      <c r="FRI1" s="55"/>
      <c r="FRJ1" s="55"/>
      <c r="FRK1" s="55"/>
      <c r="FRL1" s="55"/>
      <c r="FRM1" s="55"/>
      <c r="FRN1" s="55"/>
      <c r="FRO1" s="55"/>
      <c r="FRP1" s="55"/>
      <c r="FRQ1" s="55"/>
      <c r="FRR1" s="55"/>
      <c r="FRS1" s="55"/>
      <c r="FRT1" s="55"/>
      <c r="FRU1" s="55"/>
      <c r="FRV1" s="55"/>
      <c r="FRW1" s="55"/>
      <c r="FRX1" s="55"/>
      <c r="FRY1" s="55"/>
      <c r="FRZ1" s="55"/>
      <c r="FSA1" s="55"/>
      <c r="FSB1" s="55"/>
      <c r="FSC1" s="55"/>
      <c r="FSD1" s="55"/>
      <c r="FSE1" s="55"/>
      <c r="FSF1" s="55"/>
      <c r="FSG1" s="55"/>
      <c r="FSH1" s="55"/>
      <c r="FSI1" s="55"/>
      <c r="FSJ1" s="55"/>
      <c r="FSK1" s="55"/>
      <c r="FSL1" s="55"/>
      <c r="FSM1" s="55"/>
      <c r="FSN1" s="55"/>
      <c r="FSO1" s="55"/>
      <c r="FSP1" s="55"/>
      <c r="FSQ1" s="55"/>
      <c r="FSR1" s="55"/>
      <c r="FSS1" s="55"/>
      <c r="FST1" s="55"/>
      <c r="FSU1" s="55"/>
      <c r="FSV1" s="55"/>
      <c r="FSW1" s="55"/>
      <c r="FSX1" s="55"/>
      <c r="FSY1" s="55"/>
      <c r="FSZ1" s="55"/>
      <c r="FTA1" s="55"/>
      <c r="FTB1" s="55"/>
      <c r="FTC1" s="55"/>
      <c r="FTD1" s="55"/>
      <c r="FTE1" s="55"/>
      <c r="FTF1" s="55"/>
      <c r="FTG1" s="55"/>
      <c r="FTH1" s="55"/>
      <c r="FTI1" s="55"/>
      <c r="FTJ1" s="55"/>
      <c r="FTK1" s="55"/>
      <c r="FTL1" s="55"/>
      <c r="FTM1" s="55"/>
      <c r="FTN1" s="55"/>
      <c r="FTO1" s="55"/>
      <c r="FTP1" s="55"/>
      <c r="FTQ1" s="55"/>
      <c r="FTR1" s="55"/>
      <c r="FTS1" s="55"/>
      <c r="FTT1" s="55"/>
      <c r="FTU1" s="55"/>
      <c r="FTV1" s="55"/>
      <c r="FTW1" s="55"/>
      <c r="FTX1" s="55"/>
      <c r="FTY1" s="55"/>
      <c r="FTZ1" s="55"/>
      <c r="FUA1" s="55"/>
      <c r="FUB1" s="55"/>
      <c r="FUC1" s="55"/>
      <c r="FUD1" s="55"/>
      <c r="FUE1" s="55"/>
      <c r="FUF1" s="55"/>
      <c r="FUG1" s="55"/>
      <c r="FUH1" s="55"/>
      <c r="FUI1" s="55"/>
      <c r="FUJ1" s="55"/>
      <c r="FUK1" s="55"/>
      <c r="FUL1" s="55"/>
      <c r="FUM1" s="55"/>
      <c r="FUN1" s="55"/>
      <c r="FUO1" s="55"/>
      <c r="FUP1" s="55"/>
      <c r="FUQ1" s="55"/>
      <c r="FUR1" s="55"/>
      <c r="FUS1" s="55"/>
      <c r="FUT1" s="55"/>
      <c r="FUU1" s="55"/>
      <c r="FUV1" s="55"/>
      <c r="FUW1" s="55"/>
      <c r="FUX1" s="55"/>
      <c r="FUY1" s="55"/>
      <c r="FUZ1" s="55"/>
      <c r="FVA1" s="55"/>
      <c r="FVB1" s="55"/>
      <c r="FVC1" s="55"/>
      <c r="FVD1" s="55"/>
      <c r="FVE1" s="55"/>
      <c r="FVF1" s="55"/>
      <c r="FVG1" s="55"/>
      <c r="FVH1" s="55"/>
      <c r="FVI1" s="55"/>
      <c r="FVJ1" s="55"/>
      <c r="FVK1" s="55"/>
      <c r="FVL1" s="55"/>
      <c r="FVM1" s="55"/>
      <c r="FVN1" s="55"/>
      <c r="FVO1" s="55"/>
      <c r="FVP1" s="55"/>
      <c r="FVQ1" s="55"/>
      <c r="FVR1" s="55"/>
      <c r="FVS1" s="55"/>
      <c r="FVT1" s="55"/>
      <c r="FVU1" s="55"/>
      <c r="FVV1" s="55"/>
      <c r="FVW1" s="55"/>
      <c r="FVX1" s="55"/>
      <c r="FVY1" s="55"/>
      <c r="FVZ1" s="55"/>
      <c r="FWA1" s="55"/>
      <c r="FWB1" s="55"/>
      <c r="FWC1" s="55"/>
      <c r="FWD1" s="55"/>
      <c r="FWE1" s="55"/>
      <c r="FWF1" s="55"/>
      <c r="FWG1" s="55"/>
      <c r="FWH1" s="55"/>
      <c r="FWI1" s="55"/>
      <c r="FWJ1" s="55"/>
      <c r="FWK1" s="55"/>
      <c r="FWL1" s="55"/>
      <c r="FWM1" s="55"/>
      <c r="FWN1" s="55"/>
      <c r="FWO1" s="55"/>
      <c r="FWP1" s="55"/>
      <c r="FWQ1" s="55"/>
      <c r="FWR1" s="55"/>
      <c r="FWS1" s="55"/>
      <c r="FWT1" s="55"/>
      <c r="FWU1" s="55"/>
      <c r="FWV1" s="55"/>
      <c r="FWW1" s="55"/>
      <c r="FWX1" s="55"/>
      <c r="FWY1" s="55"/>
      <c r="FWZ1" s="55"/>
      <c r="FXA1" s="55"/>
      <c r="FXB1" s="55"/>
      <c r="FXC1" s="55"/>
      <c r="FXD1" s="55"/>
      <c r="FXE1" s="55"/>
      <c r="FXF1" s="55"/>
      <c r="FXG1" s="55"/>
      <c r="FXH1" s="55"/>
      <c r="FXI1" s="55"/>
      <c r="FXJ1" s="55"/>
      <c r="FXK1" s="55"/>
      <c r="FXL1" s="55"/>
      <c r="FXM1" s="55"/>
      <c r="FXN1" s="55"/>
      <c r="FXO1" s="55"/>
      <c r="FXP1" s="55"/>
      <c r="FXQ1" s="55"/>
      <c r="FXR1" s="55"/>
      <c r="FXS1" s="55"/>
      <c r="FXT1" s="55"/>
      <c r="FXU1" s="55"/>
      <c r="FXV1" s="55"/>
      <c r="FXW1" s="55"/>
      <c r="FXX1" s="55"/>
      <c r="FXY1" s="55"/>
      <c r="FXZ1" s="55"/>
      <c r="FYA1" s="55"/>
      <c r="FYB1" s="55"/>
      <c r="FYC1" s="55"/>
      <c r="FYD1" s="55"/>
      <c r="FYE1" s="55"/>
      <c r="FYF1" s="55"/>
      <c r="FYG1" s="55"/>
      <c r="FYH1" s="55"/>
      <c r="FYI1" s="55"/>
      <c r="FYJ1" s="55"/>
      <c r="FYK1" s="55"/>
      <c r="FYL1" s="55"/>
      <c r="FYM1" s="55"/>
      <c r="FYN1" s="55"/>
      <c r="FYO1" s="55"/>
      <c r="FYP1" s="55"/>
      <c r="FYQ1" s="55"/>
      <c r="FYR1" s="55"/>
      <c r="FYS1" s="55"/>
      <c r="FYT1" s="55"/>
      <c r="FYU1" s="55"/>
      <c r="FYV1" s="55"/>
      <c r="FYW1" s="55"/>
      <c r="FYX1" s="55"/>
      <c r="FYY1" s="55"/>
      <c r="FYZ1" s="55"/>
      <c r="FZA1" s="55"/>
      <c r="FZB1" s="55"/>
      <c r="FZC1" s="55"/>
      <c r="FZD1" s="55"/>
      <c r="FZE1" s="55"/>
      <c r="FZF1" s="55"/>
      <c r="FZG1" s="55"/>
      <c r="FZH1" s="55"/>
      <c r="FZI1" s="55"/>
      <c r="FZJ1" s="55"/>
      <c r="FZK1" s="55"/>
      <c r="FZL1" s="55"/>
      <c r="FZM1" s="55"/>
      <c r="FZN1" s="55"/>
      <c r="FZO1" s="55"/>
      <c r="FZP1" s="55"/>
      <c r="FZQ1" s="55"/>
      <c r="FZR1" s="55"/>
      <c r="FZS1" s="55"/>
      <c r="FZT1" s="55"/>
      <c r="FZU1" s="55"/>
      <c r="FZV1" s="55"/>
      <c r="FZW1" s="55"/>
      <c r="FZX1" s="55"/>
      <c r="FZY1" s="55"/>
      <c r="FZZ1" s="55"/>
      <c r="GAA1" s="55"/>
      <c r="GAB1" s="55"/>
      <c r="GAC1" s="55"/>
      <c r="GAD1" s="55"/>
      <c r="GAE1" s="55"/>
      <c r="GAF1" s="55"/>
      <c r="GAG1" s="55"/>
      <c r="GAH1" s="55"/>
      <c r="GAI1" s="55"/>
      <c r="GAJ1" s="55"/>
      <c r="GAK1" s="55"/>
      <c r="GAL1" s="55"/>
      <c r="GAM1" s="55"/>
      <c r="GAN1" s="55"/>
      <c r="GAO1" s="55"/>
      <c r="GAP1" s="55"/>
      <c r="GAQ1" s="55"/>
      <c r="GAR1" s="55"/>
      <c r="GAS1" s="55"/>
      <c r="GAT1" s="55"/>
      <c r="GAU1" s="55"/>
      <c r="GAV1" s="55"/>
      <c r="GAW1" s="55"/>
      <c r="GAX1" s="55"/>
      <c r="GAY1" s="55"/>
      <c r="GAZ1" s="55"/>
      <c r="GBA1" s="55"/>
      <c r="GBB1" s="55"/>
      <c r="GBC1" s="55"/>
      <c r="GBD1" s="55"/>
      <c r="GBE1" s="55"/>
      <c r="GBF1" s="55"/>
      <c r="GBG1" s="55"/>
      <c r="GBH1" s="55"/>
      <c r="GBI1" s="55"/>
      <c r="GBJ1" s="55"/>
      <c r="GBK1" s="55"/>
      <c r="GBL1" s="55"/>
      <c r="GBM1" s="55"/>
      <c r="GBN1" s="55"/>
      <c r="GBO1" s="55"/>
      <c r="GBP1" s="55"/>
      <c r="GBQ1" s="55"/>
      <c r="GBR1" s="55"/>
      <c r="GBS1" s="55"/>
      <c r="GBT1" s="55"/>
      <c r="GBU1" s="55"/>
      <c r="GBV1" s="55"/>
      <c r="GBW1" s="55"/>
      <c r="GBX1" s="55"/>
      <c r="GBY1" s="55"/>
      <c r="GBZ1" s="55"/>
      <c r="GCA1" s="55"/>
      <c r="GCB1" s="55"/>
      <c r="GCC1" s="55"/>
      <c r="GCD1" s="55"/>
      <c r="GCE1" s="55"/>
      <c r="GCF1" s="55"/>
      <c r="GCG1" s="55"/>
      <c r="GCH1" s="55"/>
      <c r="GCI1" s="55"/>
      <c r="GCJ1" s="55"/>
      <c r="GCK1" s="55"/>
      <c r="GCL1" s="55"/>
      <c r="GCM1" s="55"/>
      <c r="GCN1" s="55"/>
      <c r="GCO1" s="55"/>
      <c r="GCP1" s="55"/>
      <c r="GCQ1" s="55"/>
      <c r="GCR1" s="55"/>
      <c r="GCS1" s="55"/>
      <c r="GCT1" s="55"/>
      <c r="GCU1" s="55"/>
      <c r="GCV1" s="55"/>
      <c r="GCW1" s="55"/>
      <c r="GCX1" s="55"/>
      <c r="GCY1" s="55"/>
      <c r="GCZ1" s="55"/>
      <c r="GDA1" s="55"/>
      <c r="GDB1" s="55"/>
      <c r="GDC1" s="55"/>
      <c r="GDD1" s="55"/>
      <c r="GDE1" s="55"/>
      <c r="GDF1" s="55"/>
      <c r="GDG1" s="55"/>
      <c r="GDH1" s="55"/>
      <c r="GDI1" s="55"/>
      <c r="GDJ1" s="55"/>
      <c r="GDK1" s="55"/>
      <c r="GDL1" s="55"/>
      <c r="GDM1" s="55"/>
      <c r="GDN1" s="55"/>
      <c r="GDO1" s="55"/>
      <c r="GDP1" s="55"/>
      <c r="GDQ1" s="55"/>
      <c r="GDR1" s="55"/>
      <c r="GDS1" s="55"/>
      <c r="GDT1" s="55"/>
      <c r="GDU1" s="55"/>
      <c r="GDV1" s="55"/>
      <c r="GDW1" s="55"/>
      <c r="GDX1" s="55"/>
      <c r="GDY1" s="55"/>
      <c r="GDZ1" s="55"/>
      <c r="GEA1" s="55"/>
      <c r="GEB1" s="55"/>
      <c r="GEC1" s="55"/>
      <c r="GED1" s="55"/>
      <c r="GEE1" s="55"/>
      <c r="GEF1" s="55"/>
      <c r="GEG1" s="55"/>
      <c r="GEH1" s="55"/>
      <c r="GEI1" s="55"/>
      <c r="GEJ1" s="55"/>
      <c r="GEK1" s="55"/>
      <c r="GEL1" s="55"/>
      <c r="GEM1" s="55"/>
      <c r="GEN1" s="55"/>
      <c r="GEO1" s="55"/>
      <c r="GEP1" s="55"/>
      <c r="GEQ1" s="55"/>
      <c r="GER1" s="55"/>
      <c r="GES1" s="55"/>
      <c r="GET1" s="55"/>
      <c r="GEU1" s="55"/>
      <c r="GEV1" s="55"/>
      <c r="GEW1" s="55"/>
      <c r="GEX1" s="55"/>
      <c r="GEY1" s="55"/>
      <c r="GEZ1" s="55"/>
      <c r="GFA1" s="55"/>
      <c r="GFB1" s="55"/>
      <c r="GFC1" s="55"/>
      <c r="GFD1" s="55"/>
      <c r="GFE1" s="55"/>
      <c r="GFF1" s="55"/>
      <c r="GFG1" s="55"/>
      <c r="GFH1" s="55"/>
      <c r="GFI1" s="55"/>
      <c r="GFJ1" s="55"/>
      <c r="GFK1" s="55"/>
      <c r="GFL1" s="55"/>
      <c r="GFM1" s="55"/>
      <c r="GFN1" s="55"/>
      <c r="GFO1" s="55"/>
      <c r="GFP1" s="55"/>
      <c r="GFQ1" s="55"/>
      <c r="GFR1" s="55"/>
      <c r="GFS1" s="55"/>
      <c r="GFT1" s="55"/>
      <c r="GFU1" s="55"/>
      <c r="GFV1" s="55"/>
      <c r="GFW1" s="55"/>
      <c r="GFX1" s="55"/>
      <c r="GFY1" s="55"/>
      <c r="GFZ1" s="55"/>
      <c r="GGA1" s="55"/>
      <c r="GGB1" s="55"/>
      <c r="GGC1" s="55"/>
      <c r="GGD1" s="55"/>
      <c r="GGE1" s="55"/>
      <c r="GGF1" s="55"/>
      <c r="GGG1" s="55"/>
      <c r="GGH1" s="55"/>
      <c r="GGI1" s="55"/>
      <c r="GGJ1" s="55"/>
      <c r="GGK1" s="55"/>
      <c r="GGL1" s="55"/>
      <c r="GGM1" s="55"/>
      <c r="GGN1" s="55"/>
      <c r="GGO1" s="55"/>
      <c r="GGP1" s="55"/>
      <c r="GGQ1" s="55"/>
      <c r="GGR1" s="55"/>
      <c r="GGS1" s="55"/>
      <c r="GGT1" s="55"/>
      <c r="GGU1" s="55"/>
      <c r="GGV1" s="55"/>
      <c r="GGW1" s="55"/>
      <c r="GGX1" s="55"/>
      <c r="GGY1" s="55"/>
      <c r="GGZ1" s="55"/>
      <c r="GHA1" s="55"/>
      <c r="GHB1" s="55"/>
      <c r="GHC1" s="55"/>
      <c r="GHD1" s="55"/>
      <c r="GHE1" s="55"/>
      <c r="GHF1" s="55"/>
      <c r="GHG1" s="55"/>
      <c r="GHH1" s="55"/>
      <c r="GHI1" s="55"/>
      <c r="GHJ1" s="55"/>
      <c r="GHK1" s="55"/>
      <c r="GHL1" s="55"/>
      <c r="GHM1" s="55"/>
      <c r="GHN1" s="55"/>
      <c r="GHO1" s="55"/>
      <c r="GHP1" s="55"/>
      <c r="GHQ1" s="55"/>
      <c r="GHR1" s="55"/>
      <c r="GHS1" s="55"/>
      <c r="GHT1" s="55"/>
      <c r="GHU1" s="55"/>
      <c r="GHV1" s="55"/>
      <c r="GHW1" s="55"/>
      <c r="GHX1" s="55"/>
      <c r="GHY1" s="55"/>
      <c r="GHZ1" s="55"/>
      <c r="GIA1" s="55"/>
      <c r="GIB1" s="55"/>
      <c r="GIC1" s="55"/>
      <c r="GID1" s="55"/>
      <c r="GIE1" s="55"/>
      <c r="GIF1" s="55"/>
      <c r="GIG1" s="55"/>
      <c r="GIH1" s="55"/>
      <c r="GII1" s="55"/>
      <c r="GIJ1" s="55"/>
      <c r="GIK1" s="55"/>
      <c r="GIL1" s="55"/>
      <c r="GIM1" s="55"/>
      <c r="GIN1" s="55"/>
      <c r="GIO1" s="55"/>
      <c r="GIP1" s="55"/>
      <c r="GIQ1" s="55"/>
      <c r="GIR1" s="55"/>
      <c r="GIS1" s="55"/>
      <c r="GIT1" s="55"/>
      <c r="GIU1" s="55"/>
      <c r="GIV1" s="55"/>
      <c r="GIW1" s="55"/>
      <c r="GIX1" s="55"/>
      <c r="GIY1" s="55"/>
      <c r="GIZ1" s="55"/>
      <c r="GJA1" s="55"/>
      <c r="GJB1" s="55"/>
      <c r="GJC1" s="55"/>
      <c r="GJD1" s="55"/>
      <c r="GJE1" s="55"/>
      <c r="GJF1" s="55"/>
      <c r="GJG1" s="55"/>
      <c r="GJH1" s="55"/>
      <c r="GJI1" s="55"/>
      <c r="GJJ1" s="55"/>
      <c r="GJK1" s="55"/>
      <c r="GJL1" s="55"/>
      <c r="GJM1" s="55"/>
      <c r="GJN1" s="55"/>
      <c r="GJO1" s="55"/>
      <c r="GJP1" s="55"/>
      <c r="GJQ1" s="55"/>
      <c r="GJR1" s="55"/>
      <c r="GJS1" s="55"/>
      <c r="GJT1" s="55"/>
      <c r="GJU1" s="55"/>
      <c r="GJV1" s="55"/>
      <c r="GJW1" s="55"/>
      <c r="GJX1" s="55"/>
      <c r="GJY1" s="55"/>
      <c r="GJZ1" s="55"/>
      <c r="GKA1" s="55"/>
      <c r="GKB1" s="55"/>
      <c r="GKC1" s="55"/>
      <c r="GKD1" s="55"/>
      <c r="GKE1" s="55"/>
      <c r="GKF1" s="55"/>
      <c r="GKG1" s="55"/>
      <c r="GKH1" s="55"/>
      <c r="GKI1" s="55"/>
      <c r="GKJ1" s="55"/>
      <c r="GKK1" s="55"/>
      <c r="GKL1" s="55"/>
      <c r="GKM1" s="55"/>
      <c r="GKN1" s="55"/>
      <c r="GKO1" s="55"/>
      <c r="GKP1" s="55"/>
      <c r="GKQ1" s="55"/>
      <c r="GKR1" s="55"/>
      <c r="GKS1" s="55"/>
      <c r="GKT1" s="55"/>
      <c r="GKU1" s="55"/>
      <c r="GKV1" s="55"/>
      <c r="GKW1" s="55"/>
      <c r="GKX1" s="55"/>
      <c r="GKY1" s="55"/>
      <c r="GKZ1" s="55"/>
      <c r="GLA1" s="55"/>
      <c r="GLB1" s="55"/>
      <c r="GLC1" s="55"/>
      <c r="GLD1" s="55"/>
      <c r="GLE1" s="55"/>
      <c r="GLF1" s="55"/>
      <c r="GLG1" s="55"/>
      <c r="GLH1" s="55"/>
      <c r="GLI1" s="55"/>
      <c r="GLJ1" s="55"/>
      <c r="GLK1" s="55"/>
      <c r="GLL1" s="55"/>
      <c r="GLM1" s="55"/>
      <c r="GLN1" s="55"/>
      <c r="GLO1" s="55"/>
      <c r="GLP1" s="55"/>
      <c r="GLQ1" s="55"/>
      <c r="GLR1" s="55"/>
      <c r="GLS1" s="55"/>
      <c r="GLT1" s="55"/>
      <c r="GLU1" s="55"/>
      <c r="GLV1" s="55"/>
      <c r="GLW1" s="55"/>
      <c r="GLX1" s="55"/>
      <c r="GLY1" s="55"/>
      <c r="GLZ1" s="55"/>
      <c r="GMA1" s="55"/>
      <c r="GMB1" s="55"/>
      <c r="GMC1" s="55"/>
      <c r="GMD1" s="55"/>
      <c r="GME1" s="55"/>
      <c r="GMF1" s="55"/>
      <c r="GMG1" s="55"/>
      <c r="GMH1" s="55"/>
      <c r="GMI1" s="55"/>
      <c r="GMJ1" s="55"/>
      <c r="GMK1" s="55"/>
      <c r="GML1" s="55"/>
      <c r="GMM1" s="55"/>
      <c r="GMN1" s="55"/>
      <c r="GMO1" s="55"/>
      <c r="GMP1" s="55"/>
      <c r="GMQ1" s="55"/>
      <c r="GMR1" s="55"/>
      <c r="GMS1" s="55"/>
      <c r="GMT1" s="55"/>
      <c r="GMU1" s="55"/>
      <c r="GMV1" s="55"/>
      <c r="GMW1" s="55"/>
      <c r="GMX1" s="55"/>
      <c r="GMY1" s="55"/>
      <c r="GMZ1" s="55"/>
      <c r="GNA1" s="55"/>
      <c r="GNB1" s="55"/>
      <c r="GNC1" s="55"/>
      <c r="GND1" s="55"/>
      <c r="GNE1" s="55"/>
      <c r="GNF1" s="55"/>
      <c r="GNG1" s="55"/>
      <c r="GNH1" s="55"/>
      <c r="GNI1" s="55"/>
      <c r="GNJ1" s="55"/>
      <c r="GNK1" s="55"/>
      <c r="GNL1" s="55"/>
      <c r="GNM1" s="55"/>
      <c r="GNN1" s="55"/>
      <c r="GNO1" s="55"/>
      <c r="GNP1" s="55"/>
      <c r="GNQ1" s="55"/>
      <c r="GNR1" s="55"/>
      <c r="GNS1" s="55"/>
      <c r="GNT1" s="55"/>
      <c r="GNU1" s="55"/>
      <c r="GNV1" s="55"/>
      <c r="GNW1" s="55"/>
      <c r="GNX1" s="55"/>
      <c r="GNY1" s="55"/>
      <c r="GNZ1" s="55"/>
      <c r="GOA1" s="55"/>
      <c r="GOB1" s="55"/>
      <c r="GOC1" s="55"/>
      <c r="GOD1" s="55"/>
      <c r="GOE1" s="55"/>
      <c r="GOF1" s="55"/>
      <c r="GOG1" s="55"/>
      <c r="GOH1" s="55"/>
      <c r="GOI1" s="55"/>
      <c r="GOJ1" s="55"/>
      <c r="GOK1" s="55"/>
      <c r="GOL1" s="55"/>
      <c r="GOM1" s="55"/>
      <c r="GON1" s="55"/>
      <c r="GOO1" s="55"/>
      <c r="GOP1" s="55"/>
      <c r="GOQ1" s="55"/>
      <c r="GOR1" s="55"/>
      <c r="GOS1" s="55"/>
      <c r="GOT1" s="55"/>
      <c r="GOU1" s="55"/>
      <c r="GOV1" s="55"/>
      <c r="GOW1" s="55"/>
      <c r="GOX1" s="55"/>
      <c r="GOY1" s="55"/>
      <c r="GOZ1" s="55"/>
      <c r="GPA1" s="55"/>
      <c r="GPB1" s="55"/>
      <c r="GPC1" s="55"/>
      <c r="GPD1" s="55"/>
      <c r="GPE1" s="55"/>
      <c r="GPF1" s="55"/>
      <c r="GPG1" s="55"/>
      <c r="GPH1" s="55"/>
      <c r="GPI1" s="55"/>
      <c r="GPJ1" s="55"/>
      <c r="GPK1" s="55"/>
      <c r="GPL1" s="55"/>
      <c r="GPM1" s="55"/>
      <c r="GPN1" s="55"/>
      <c r="GPO1" s="55"/>
      <c r="GPP1" s="55"/>
      <c r="GPQ1" s="55"/>
      <c r="GPR1" s="55"/>
      <c r="GPS1" s="55"/>
      <c r="GPT1" s="55"/>
      <c r="GPU1" s="55"/>
      <c r="GPV1" s="55"/>
      <c r="GPW1" s="55"/>
      <c r="GPX1" s="55"/>
      <c r="GPY1" s="55"/>
      <c r="GPZ1" s="55"/>
      <c r="GQA1" s="55"/>
      <c r="GQB1" s="55"/>
      <c r="GQC1" s="55"/>
      <c r="GQD1" s="55"/>
      <c r="GQE1" s="55"/>
      <c r="GQF1" s="55"/>
      <c r="GQG1" s="55"/>
      <c r="GQH1" s="55"/>
      <c r="GQI1" s="55"/>
      <c r="GQJ1" s="55"/>
      <c r="GQK1" s="55"/>
      <c r="GQL1" s="55"/>
      <c r="GQM1" s="55"/>
      <c r="GQN1" s="55"/>
      <c r="GQO1" s="55"/>
      <c r="GQP1" s="55"/>
      <c r="GQQ1" s="55"/>
      <c r="GQR1" s="55"/>
      <c r="GQS1" s="55"/>
      <c r="GQT1" s="55"/>
      <c r="GQU1" s="55"/>
      <c r="GQV1" s="55"/>
      <c r="GQW1" s="55"/>
      <c r="GQX1" s="55"/>
      <c r="GQY1" s="55"/>
      <c r="GQZ1" s="55"/>
      <c r="GRA1" s="55"/>
      <c r="GRB1" s="55"/>
      <c r="GRC1" s="55"/>
      <c r="GRD1" s="55"/>
      <c r="GRE1" s="55"/>
      <c r="GRF1" s="55"/>
      <c r="GRG1" s="55"/>
      <c r="GRH1" s="55"/>
      <c r="GRI1" s="55"/>
      <c r="GRJ1" s="55"/>
      <c r="GRK1" s="55"/>
      <c r="GRL1" s="55"/>
      <c r="GRM1" s="55"/>
      <c r="GRN1" s="55"/>
      <c r="GRO1" s="55"/>
      <c r="GRP1" s="55"/>
      <c r="GRQ1" s="55"/>
      <c r="GRR1" s="55"/>
      <c r="GRS1" s="55"/>
      <c r="GRT1" s="55"/>
      <c r="GRU1" s="55"/>
      <c r="GRV1" s="55"/>
      <c r="GRW1" s="55"/>
      <c r="GRX1" s="55"/>
      <c r="GRY1" s="55"/>
      <c r="GRZ1" s="55"/>
      <c r="GSA1" s="55"/>
      <c r="GSB1" s="55"/>
      <c r="GSC1" s="55"/>
      <c r="GSD1" s="55"/>
      <c r="GSE1" s="55"/>
      <c r="GSF1" s="55"/>
      <c r="GSG1" s="55"/>
      <c r="GSH1" s="55"/>
      <c r="GSI1" s="55"/>
      <c r="GSJ1" s="55"/>
      <c r="GSK1" s="55"/>
      <c r="GSL1" s="55"/>
      <c r="GSM1" s="55"/>
      <c r="GSN1" s="55"/>
      <c r="GSO1" s="55"/>
      <c r="GSP1" s="55"/>
      <c r="GSQ1" s="55"/>
      <c r="GSR1" s="55"/>
      <c r="GSS1" s="55"/>
      <c r="GST1" s="55"/>
      <c r="GSU1" s="55"/>
      <c r="GSV1" s="55"/>
      <c r="GSW1" s="55"/>
      <c r="GSX1" s="55"/>
      <c r="GSY1" s="55"/>
      <c r="GSZ1" s="55"/>
      <c r="GTA1" s="55"/>
      <c r="GTB1" s="55"/>
      <c r="GTC1" s="55"/>
      <c r="GTD1" s="55"/>
      <c r="GTE1" s="55"/>
      <c r="GTF1" s="55"/>
      <c r="GTG1" s="55"/>
      <c r="GTH1" s="55"/>
      <c r="GTI1" s="55"/>
      <c r="GTJ1" s="55"/>
      <c r="GTK1" s="55"/>
      <c r="GTL1" s="55"/>
      <c r="GTM1" s="55"/>
      <c r="GTN1" s="55"/>
      <c r="GTO1" s="55"/>
      <c r="GTP1" s="55"/>
      <c r="GTQ1" s="55"/>
      <c r="GTR1" s="55"/>
      <c r="GTS1" s="55"/>
      <c r="GTT1" s="55"/>
      <c r="GTU1" s="55"/>
      <c r="GTV1" s="55"/>
      <c r="GTW1" s="55"/>
      <c r="GTX1" s="55"/>
      <c r="GTY1" s="55"/>
      <c r="GTZ1" s="55"/>
      <c r="GUA1" s="55"/>
      <c r="GUB1" s="55"/>
      <c r="GUC1" s="55"/>
      <c r="GUD1" s="55"/>
      <c r="GUE1" s="55"/>
      <c r="GUF1" s="55"/>
      <c r="GUG1" s="55"/>
      <c r="GUH1" s="55"/>
      <c r="GUI1" s="55"/>
      <c r="GUJ1" s="55"/>
      <c r="GUK1" s="55"/>
      <c r="GUL1" s="55"/>
      <c r="GUM1" s="55"/>
      <c r="GUN1" s="55"/>
      <c r="GUO1" s="55"/>
      <c r="GUP1" s="55"/>
      <c r="GUQ1" s="55"/>
      <c r="GUR1" s="55"/>
      <c r="GUS1" s="55"/>
      <c r="GUT1" s="55"/>
      <c r="GUU1" s="55"/>
      <c r="GUV1" s="55"/>
      <c r="GUW1" s="55"/>
      <c r="GUX1" s="55"/>
      <c r="GUY1" s="55"/>
      <c r="GUZ1" s="55"/>
      <c r="GVA1" s="55"/>
      <c r="GVB1" s="55"/>
      <c r="GVC1" s="55"/>
      <c r="GVD1" s="55"/>
      <c r="GVE1" s="55"/>
      <c r="GVF1" s="55"/>
      <c r="GVG1" s="55"/>
      <c r="GVH1" s="55"/>
      <c r="GVI1" s="55"/>
      <c r="GVJ1" s="55"/>
      <c r="GVK1" s="55"/>
      <c r="GVL1" s="55"/>
      <c r="GVM1" s="55"/>
      <c r="GVN1" s="55"/>
      <c r="GVO1" s="55"/>
      <c r="GVP1" s="55"/>
      <c r="GVQ1" s="55"/>
      <c r="GVR1" s="55"/>
      <c r="GVS1" s="55"/>
      <c r="GVT1" s="55"/>
      <c r="GVU1" s="55"/>
      <c r="GVV1" s="55"/>
      <c r="GVW1" s="55"/>
      <c r="GVX1" s="55"/>
      <c r="GVY1" s="55"/>
      <c r="GVZ1" s="55"/>
      <c r="GWA1" s="55"/>
      <c r="GWB1" s="55"/>
      <c r="GWC1" s="55"/>
      <c r="GWD1" s="55"/>
      <c r="GWE1" s="55"/>
      <c r="GWF1" s="55"/>
      <c r="GWG1" s="55"/>
      <c r="GWH1" s="55"/>
      <c r="GWI1" s="55"/>
      <c r="GWJ1" s="55"/>
      <c r="GWK1" s="55"/>
      <c r="GWL1" s="55"/>
      <c r="GWM1" s="55"/>
      <c r="GWN1" s="55"/>
      <c r="GWO1" s="55"/>
      <c r="GWP1" s="55"/>
      <c r="GWQ1" s="55"/>
      <c r="GWR1" s="55"/>
      <c r="GWS1" s="55"/>
      <c r="GWT1" s="55"/>
      <c r="GWU1" s="55"/>
      <c r="GWV1" s="55"/>
      <c r="GWW1" s="55"/>
      <c r="GWX1" s="55"/>
      <c r="GWY1" s="55"/>
      <c r="GWZ1" s="55"/>
      <c r="GXA1" s="55"/>
      <c r="GXB1" s="55"/>
      <c r="GXC1" s="55"/>
      <c r="GXD1" s="55"/>
      <c r="GXE1" s="55"/>
      <c r="GXF1" s="55"/>
      <c r="GXG1" s="55"/>
      <c r="GXH1" s="55"/>
      <c r="GXI1" s="55"/>
      <c r="GXJ1" s="55"/>
      <c r="GXK1" s="55"/>
      <c r="GXL1" s="55"/>
      <c r="GXM1" s="55"/>
      <c r="GXN1" s="55"/>
      <c r="GXO1" s="55"/>
      <c r="GXP1" s="55"/>
      <c r="GXQ1" s="55"/>
      <c r="GXR1" s="55"/>
      <c r="GXS1" s="55"/>
      <c r="GXT1" s="55"/>
      <c r="GXU1" s="55"/>
      <c r="GXV1" s="55"/>
      <c r="GXW1" s="55"/>
      <c r="GXX1" s="55"/>
      <c r="GXY1" s="55"/>
      <c r="GXZ1" s="55"/>
      <c r="GYA1" s="55"/>
      <c r="GYB1" s="55"/>
      <c r="GYC1" s="55"/>
      <c r="GYD1" s="55"/>
      <c r="GYE1" s="55"/>
      <c r="GYF1" s="55"/>
      <c r="GYG1" s="55"/>
      <c r="GYH1" s="55"/>
      <c r="GYI1" s="55"/>
      <c r="GYJ1" s="55"/>
      <c r="GYK1" s="55"/>
      <c r="GYL1" s="55"/>
      <c r="GYM1" s="55"/>
      <c r="GYN1" s="55"/>
      <c r="GYO1" s="55"/>
      <c r="GYP1" s="55"/>
      <c r="GYQ1" s="55"/>
      <c r="GYR1" s="55"/>
      <c r="GYS1" s="55"/>
      <c r="GYT1" s="55"/>
      <c r="GYU1" s="55"/>
      <c r="GYV1" s="55"/>
      <c r="GYW1" s="55"/>
      <c r="GYX1" s="55"/>
      <c r="GYY1" s="55"/>
      <c r="GYZ1" s="55"/>
      <c r="GZA1" s="55"/>
      <c r="GZB1" s="55"/>
      <c r="GZC1" s="55"/>
      <c r="GZD1" s="55"/>
      <c r="GZE1" s="55"/>
      <c r="GZF1" s="55"/>
      <c r="GZG1" s="55"/>
      <c r="GZH1" s="55"/>
      <c r="GZI1" s="55"/>
      <c r="GZJ1" s="55"/>
      <c r="GZK1" s="55"/>
      <c r="GZL1" s="55"/>
      <c r="GZM1" s="55"/>
      <c r="GZN1" s="55"/>
      <c r="GZO1" s="55"/>
      <c r="GZP1" s="55"/>
      <c r="GZQ1" s="55"/>
      <c r="GZR1" s="55"/>
      <c r="GZS1" s="55"/>
      <c r="GZT1" s="55"/>
      <c r="GZU1" s="55"/>
      <c r="GZV1" s="55"/>
      <c r="GZW1" s="55"/>
      <c r="GZX1" s="55"/>
      <c r="GZY1" s="55"/>
      <c r="GZZ1" s="55"/>
      <c r="HAA1" s="55"/>
      <c r="HAB1" s="55"/>
      <c r="HAC1" s="55"/>
      <c r="HAD1" s="55"/>
      <c r="HAE1" s="55"/>
      <c r="HAF1" s="55"/>
      <c r="HAG1" s="55"/>
      <c r="HAH1" s="55"/>
      <c r="HAI1" s="55"/>
      <c r="HAJ1" s="55"/>
      <c r="HAK1" s="55"/>
      <c r="HAL1" s="55"/>
      <c r="HAM1" s="55"/>
      <c r="HAN1" s="55"/>
      <c r="HAO1" s="55"/>
      <c r="HAP1" s="55"/>
      <c r="HAQ1" s="55"/>
      <c r="HAR1" s="55"/>
      <c r="HAS1" s="55"/>
      <c r="HAT1" s="55"/>
      <c r="HAU1" s="55"/>
      <c r="HAV1" s="55"/>
      <c r="HAW1" s="55"/>
      <c r="HAX1" s="55"/>
      <c r="HAY1" s="55"/>
      <c r="HAZ1" s="55"/>
      <c r="HBA1" s="55"/>
      <c r="HBB1" s="55"/>
      <c r="HBC1" s="55"/>
      <c r="HBD1" s="55"/>
      <c r="HBE1" s="55"/>
      <c r="HBF1" s="55"/>
      <c r="HBG1" s="55"/>
      <c r="HBH1" s="55"/>
      <c r="HBI1" s="55"/>
      <c r="HBJ1" s="55"/>
      <c r="HBK1" s="55"/>
      <c r="HBL1" s="55"/>
      <c r="HBM1" s="55"/>
      <c r="HBN1" s="55"/>
      <c r="HBO1" s="55"/>
      <c r="HBP1" s="55"/>
      <c r="HBQ1" s="55"/>
      <c r="HBR1" s="55"/>
      <c r="HBS1" s="55"/>
      <c r="HBT1" s="55"/>
      <c r="HBU1" s="55"/>
      <c r="HBV1" s="55"/>
      <c r="HBW1" s="55"/>
      <c r="HBX1" s="55"/>
      <c r="HBY1" s="55"/>
      <c r="HBZ1" s="55"/>
      <c r="HCA1" s="55"/>
      <c r="HCB1" s="55"/>
      <c r="HCC1" s="55"/>
      <c r="HCD1" s="55"/>
      <c r="HCE1" s="55"/>
      <c r="HCF1" s="55"/>
      <c r="HCG1" s="55"/>
      <c r="HCH1" s="55"/>
      <c r="HCI1" s="55"/>
      <c r="HCJ1" s="55"/>
      <c r="HCK1" s="55"/>
      <c r="HCL1" s="55"/>
      <c r="HCM1" s="55"/>
      <c r="HCN1" s="55"/>
      <c r="HCO1" s="55"/>
      <c r="HCP1" s="55"/>
      <c r="HCQ1" s="55"/>
      <c r="HCR1" s="55"/>
      <c r="HCS1" s="55"/>
      <c r="HCT1" s="55"/>
      <c r="HCU1" s="55"/>
      <c r="HCV1" s="55"/>
      <c r="HCW1" s="55"/>
      <c r="HCX1" s="55"/>
      <c r="HCY1" s="55"/>
      <c r="HCZ1" s="55"/>
      <c r="HDA1" s="55"/>
      <c r="HDB1" s="55"/>
      <c r="HDC1" s="55"/>
      <c r="HDD1" s="55"/>
      <c r="HDE1" s="55"/>
      <c r="HDF1" s="55"/>
      <c r="HDG1" s="55"/>
      <c r="HDH1" s="55"/>
      <c r="HDI1" s="55"/>
      <c r="HDJ1" s="55"/>
      <c r="HDK1" s="55"/>
      <c r="HDL1" s="55"/>
      <c r="HDM1" s="55"/>
      <c r="HDN1" s="55"/>
      <c r="HDO1" s="55"/>
      <c r="HDP1" s="55"/>
      <c r="HDQ1" s="55"/>
      <c r="HDR1" s="55"/>
      <c r="HDS1" s="55"/>
      <c r="HDT1" s="55"/>
      <c r="HDU1" s="55"/>
      <c r="HDV1" s="55"/>
      <c r="HDW1" s="55"/>
      <c r="HDX1" s="55"/>
      <c r="HDY1" s="55"/>
      <c r="HDZ1" s="55"/>
      <c r="HEA1" s="55"/>
      <c r="HEB1" s="55"/>
      <c r="HEC1" s="55"/>
      <c r="HED1" s="55"/>
      <c r="HEE1" s="55"/>
      <c r="HEF1" s="55"/>
      <c r="HEG1" s="55"/>
      <c r="HEH1" s="55"/>
      <c r="HEI1" s="55"/>
      <c r="HEJ1" s="55"/>
      <c r="HEK1" s="55"/>
      <c r="HEL1" s="55"/>
      <c r="HEM1" s="55"/>
      <c r="HEN1" s="55"/>
      <c r="HEO1" s="55"/>
      <c r="HEP1" s="55"/>
      <c r="HEQ1" s="55"/>
      <c r="HER1" s="55"/>
      <c r="HES1" s="55"/>
      <c r="HET1" s="55"/>
      <c r="HEU1" s="55"/>
      <c r="HEV1" s="55"/>
      <c r="HEW1" s="55"/>
      <c r="HEX1" s="55"/>
      <c r="HEY1" s="55"/>
      <c r="HEZ1" s="55"/>
      <c r="HFA1" s="55"/>
      <c r="HFB1" s="55"/>
      <c r="HFC1" s="55"/>
      <c r="HFD1" s="55"/>
      <c r="HFE1" s="55"/>
      <c r="HFF1" s="55"/>
      <c r="HFG1" s="55"/>
      <c r="HFH1" s="55"/>
      <c r="HFI1" s="55"/>
      <c r="HFJ1" s="55"/>
      <c r="HFK1" s="55"/>
      <c r="HFL1" s="55"/>
      <c r="HFM1" s="55"/>
      <c r="HFN1" s="55"/>
      <c r="HFO1" s="55"/>
      <c r="HFP1" s="55"/>
      <c r="HFQ1" s="55"/>
      <c r="HFR1" s="55"/>
      <c r="HFS1" s="55"/>
      <c r="HFT1" s="55"/>
      <c r="HFU1" s="55"/>
      <c r="HFV1" s="55"/>
      <c r="HFW1" s="55"/>
      <c r="HFX1" s="55"/>
      <c r="HFY1" s="55"/>
      <c r="HFZ1" s="55"/>
      <c r="HGA1" s="55"/>
      <c r="HGB1" s="55"/>
      <c r="HGC1" s="55"/>
      <c r="HGD1" s="55"/>
      <c r="HGE1" s="55"/>
      <c r="HGF1" s="55"/>
      <c r="HGG1" s="55"/>
      <c r="HGH1" s="55"/>
      <c r="HGI1" s="55"/>
      <c r="HGJ1" s="55"/>
      <c r="HGK1" s="55"/>
      <c r="HGL1" s="55"/>
      <c r="HGM1" s="55"/>
      <c r="HGN1" s="55"/>
      <c r="HGO1" s="55"/>
      <c r="HGP1" s="55"/>
      <c r="HGQ1" s="55"/>
      <c r="HGR1" s="55"/>
      <c r="HGS1" s="55"/>
      <c r="HGT1" s="55"/>
      <c r="HGU1" s="55"/>
      <c r="HGV1" s="55"/>
      <c r="HGW1" s="55"/>
      <c r="HGX1" s="55"/>
      <c r="HGY1" s="55"/>
      <c r="HGZ1" s="55"/>
      <c r="HHA1" s="55"/>
      <c r="HHB1" s="55"/>
      <c r="HHC1" s="55"/>
      <c r="HHD1" s="55"/>
      <c r="HHE1" s="55"/>
      <c r="HHF1" s="55"/>
      <c r="HHG1" s="55"/>
      <c r="HHH1" s="55"/>
      <c r="HHI1" s="55"/>
      <c r="HHJ1" s="55"/>
      <c r="HHK1" s="55"/>
      <c r="HHL1" s="55"/>
      <c r="HHM1" s="55"/>
      <c r="HHN1" s="55"/>
      <c r="HHO1" s="55"/>
      <c r="HHP1" s="55"/>
      <c r="HHQ1" s="55"/>
      <c r="HHR1" s="55"/>
      <c r="HHS1" s="55"/>
      <c r="HHT1" s="55"/>
      <c r="HHU1" s="55"/>
      <c r="HHV1" s="55"/>
      <c r="HHW1" s="55"/>
      <c r="HHX1" s="55"/>
      <c r="HHY1" s="55"/>
      <c r="HHZ1" s="55"/>
      <c r="HIA1" s="55"/>
      <c r="HIB1" s="55"/>
      <c r="HIC1" s="55"/>
      <c r="HID1" s="55"/>
      <c r="HIE1" s="55"/>
      <c r="HIF1" s="55"/>
      <c r="HIG1" s="55"/>
      <c r="HIH1" s="55"/>
      <c r="HII1" s="55"/>
      <c r="HIJ1" s="55"/>
      <c r="HIK1" s="55"/>
      <c r="HIL1" s="55"/>
      <c r="HIM1" s="55"/>
      <c r="HIN1" s="55"/>
      <c r="HIO1" s="55"/>
      <c r="HIP1" s="55"/>
      <c r="HIQ1" s="55"/>
      <c r="HIR1" s="55"/>
      <c r="HIS1" s="55"/>
      <c r="HIT1" s="55"/>
      <c r="HIU1" s="55"/>
      <c r="HIV1" s="55"/>
      <c r="HIW1" s="55"/>
      <c r="HIX1" s="55"/>
      <c r="HIY1" s="55"/>
      <c r="HIZ1" s="55"/>
      <c r="HJA1" s="55"/>
      <c r="HJB1" s="55"/>
      <c r="HJC1" s="55"/>
      <c r="HJD1" s="55"/>
      <c r="HJE1" s="55"/>
      <c r="HJF1" s="55"/>
      <c r="HJG1" s="55"/>
      <c r="HJH1" s="55"/>
      <c r="HJI1" s="55"/>
      <c r="HJJ1" s="55"/>
      <c r="HJK1" s="55"/>
      <c r="HJL1" s="55"/>
      <c r="HJM1" s="55"/>
      <c r="HJN1" s="55"/>
      <c r="HJO1" s="55"/>
      <c r="HJP1" s="55"/>
      <c r="HJQ1" s="55"/>
      <c r="HJR1" s="55"/>
      <c r="HJS1" s="55"/>
      <c r="HJT1" s="55"/>
      <c r="HJU1" s="55"/>
      <c r="HJV1" s="55"/>
      <c r="HJW1" s="55"/>
      <c r="HJX1" s="55"/>
      <c r="HJY1" s="55"/>
      <c r="HJZ1" s="55"/>
      <c r="HKA1" s="55"/>
      <c r="HKB1" s="55"/>
      <c r="HKC1" s="55"/>
      <c r="HKD1" s="55"/>
      <c r="HKE1" s="55"/>
      <c r="HKF1" s="55"/>
      <c r="HKG1" s="55"/>
      <c r="HKH1" s="55"/>
      <c r="HKI1" s="55"/>
      <c r="HKJ1" s="55"/>
      <c r="HKK1" s="55"/>
      <c r="HKL1" s="55"/>
      <c r="HKM1" s="55"/>
      <c r="HKN1" s="55"/>
      <c r="HKO1" s="55"/>
      <c r="HKP1" s="55"/>
      <c r="HKQ1" s="55"/>
      <c r="HKR1" s="55"/>
      <c r="HKS1" s="55"/>
      <c r="HKT1" s="55"/>
      <c r="HKU1" s="55"/>
      <c r="HKV1" s="55"/>
      <c r="HKW1" s="55"/>
      <c r="HKX1" s="55"/>
      <c r="HKY1" s="55"/>
      <c r="HKZ1" s="55"/>
      <c r="HLA1" s="55"/>
      <c r="HLB1" s="55"/>
      <c r="HLC1" s="55"/>
      <c r="HLD1" s="55"/>
      <c r="HLE1" s="55"/>
      <c r="HLF1" s="55"/>
      <c r="HLG1" s="55"/>
      <c r="HLH1" s="55"/>
      <c r="HLI1" s="55"/>
      <c r="HLJ1" s="55"/>
      <c r="HLK1" s="55"/>
      <c r="HLL1" s="55"/>
      <c r="HLM1" s="55"/>
      <c r="HLN1" s="55"/>
      <c r="HLO1" s="55"/>
      <c r="HLP1" s="55"/>
      <c r="HLQ1" s="55"/>
      <c r="HLR1" s="55"/>
      <c r="HLS1" s="55"/>
      <c r="HLT1" s="55"/>
      <c r="HLU1" s="55"/>
      <c r="HLV1" s="55"/>
      <c r="HLW1" s="55"/>
      <c r="HLX1" s="55"/>
      <c r="HLY1" s="55"/>
      <c r="HLZ1" s="55"/>
      <c r="HMA1" s="55"/>
      <c r="HMB1" s="55"/>
      <c r="HMC1" s="55"/>
      <c r="HMD1" s="55"/>
      <c r="HME1" s="55"/>
      <c r="HMF1" s="55"/>
      <c r="HMG1" s="55"/>
      <c r="HMH1" s="55"/>
      <c r="HMI1" s="55"/>
      <c r="HMJ1" s="55"/>
      <c r="HMK1" s="55"/>
      <c r="HML1" s="55"/>
      <c r="HMM1" s="55"/>
      <c r="HMN1" s="55"/>
      <c r="HMO1" s="55"/>
      <c r="HMP1" s="55"/>
      <c r="HMQ1" s="55"/>
      <c r="HMR1" s="55"/>
      <c r="HMS1" s="55"/>
      <c r="HMT1" s="55"/>
      <c r="HMU1" s="55"/>
      <c r="HMV1" s="55"/>
      <c r="HMW1" s="55"/>
      <c r="HMX1" s="55"/>
      <c r="HMY1" s="55"/>
      <c r="HMZ1" s="55"/>
      <c r="HNA1" s="55"/>
      <c r="HNB1" s="55"/>
      <c r="HNC1" s="55"/>
      <c r="HND1" s="55"/>
      <c r="HNE1" s="55"/>
      <c r="HNF1" s="55"/>
      <c r="HNG1" s="55"/>
      <c r="HNH1" s="55"/>
      <c r="HNI1" s="55"/>
      <c r="HNJ1" s="55"/>
      <c r="HNK1" s="55"/>
      <c r="HNL1" s="55"/>
      <c r="HNM1" s="55"/>
      <c r="HNN1" s="55"/>
      <c r="HNO1" s="55"/>
      <c r="HNP1" s="55"/>
      <c r="HNQ1" s="55"/>
      <c r="HNR1" s="55"/>
      <c r="HNS1" s="55"/>
      <c r="HNT1" s="55"/>
      <c r="HNU1" s="55"/>
      <c r="HNV1" s="55"/>
      <c r="HNW1" s="55"/>
      <c r="HNX1" s="55"/>
      <c r="HNY1" s="55"/>
      <c r="HNZ1" s="55"/>
      <c r="HOA1" s="55"/>
      <c r="HOB1" s="55"/>
      <c r="HOC1" s="55"/>
      <c r="HOD1" s="55"/>
      <c r="HOE1" s="55"/>
      <c r="HOF1" s="55"/>
      <c r="HOG1" s="55"/>
      <c r="HOH1" s="55"/>
      <c r="HOI1" s="55"/>
      <c r="HOJ1" s="55"/>
      <c r="HOK1" s="55"/>
      <c r="HOL1" s="55"/>
      <c r="HOM1" s="55"/>
      <c r="HON1" s="55"/>
      <c r="HOO1" s="55"/>
      <c r="HOP1" s="55"/>
      <c r="HOQ1" s="55"/>
      <c r="HOR1" s="55"/>
      <c r="HOS1" s="55"/>
      <c r="HOT1" s="55"/>
      <c r="HOU1" s="55"/>
      <c r="HOV1" s="55"/>
      <c r="HOW1" s="55"/>
      <c r="HOX1" s="55"/>
      <c r="HOY1" s="55"/>
      <c r="HOZ1" s="55"/>
      <c r="HPA1" s="55"/>
      <c r="HPB1" s="55"/>
      <c r="HPC1" s="55"/>
      <c r="HPD1" s="55"/>
      <c r="HPE1" s="55"/>
      <c r="HPF1" s="55"/>
      <c r="HPG1" s="55"/>
      <c r="HPH1" s="55"/>
      <c r="HPI1" s="55"/>
      <c r="HPJ1" s="55"/>
      <c r="HPK1" s="55"/>
      <c r="HPL1" s="55"/>
      <c r="HPM1" s="55"/>
      <c r="HPN1" s="55"/>
      <c r="HPO1" s="55"/>
      <c r="HPP1" s="55"/>
      <c r="HPQ1" s="55"/>
      <c r="HPR1" s="55"/>
      <c r="HPS1" s="55"/>
      <c r="HPT1" s="55"/>
      <c r="HPU1" s="55"/>
      <c r="HPV1" s="55"/>
      <c r="HPW1" s="55"/>
      <c r="HPX1" s="55"/>
      <c r="HPY1" s="55"/>
      <c r="HPZ1" s="55"/>
      <c r="HQA1" s="55"/>
      <c r="HQB1" s="55"/>
      <c r="HQC1" s="55"/>
      <c r="HQD1" s="55"/>
      <c r="HQE1" s="55"/>
      <c r="HQF1" s="55"/>
      <c r="HQG1" s="55"/>
      <c r="HQH1" s="55"/>
      <c r="HQI1" s="55"/>
      <c r="HQJ1" s="55"/>
      <c r="HQK1" s="55"/>
      <c r="HQL1" s="55"/>
      <c r="HQM1" s="55"/>
      <c r="HQN1" s="55"/>
      <c r="HQO1" s="55"/>
      <c r="HQP1" s="55"/>
      <c r="HQQ1" s="55"/>
      <c r="HQR1" s="55"/>
      <c r="HQS1" s="55"/>
      <c r="HQT1" s="55"/>
      <c r="HQU1" s="55"/>
      <c r="HQV1" s="55"/>
      <c r="HQW1" s="55"/>
      <c r="HQX1" s="55"/>
      <c r="HQY1" s="55"/>
      <c r="HQZ1" s="55"/>
      <c r="HRA1" s="55"/>
      <c r="HRB1" s="55"/>
      <c r="HRC1" s="55"/>
      <c r="HRD1" s="55"/>
      <c r="HRE1" s="55"/>
      <c r="HRF1" s="55"/>
      <c r="HRG1" s="55"/>
      <c r="HRH1" s="55"/>
      <c r="HRI1" s="55"/>
      <c r="HRJ1" s="55"/>
      <c r="HRK1" s="55"/>
      <c r="HRL1" s="55"/>
      <c r="HRM1" s="55"/>
      <c r="HRN1" s="55"/>
      <c r="HRO1" s="55"/>
      <c r="HRP1" s="55"/>
      <c r="HRQ1" s="55"/>
      <c r="HRR1" s="55"/>
      <c r="HRS1" s="55"/>
      <c r="HRT1" s="55"/>
      <c r="HRU1" s="55"/>
      <c r="HRV1" s="55"/>
      <c r="HRW1" s="55"/>
      <c r="HRX1" s="55"/>
      <c r="HRY1" s="55"/>
      <c r="HRZ1" s="55"/>
      <c r="HSA1" s="55"/>
      <c r="HSB1" s="55"/>
      <c r="HSC1" s="55"/>
      <c r="HSD1" s="55"/>
      <c r="HSE1" s="55"/>
      <c r="HSF1" s="55"/>
      <c r="HSG1" s="55"/>
      <c r="HSH1" s="55"/>
      <c r="HSI1" s="55"/>
      <c r="HSJ1" s="55"/>
      <c r="HSK1" s="55"/>
      <c r="HSL1" s="55"/>
      <c r="HSM1" s="55"/>
      <c r="HSN1" s="55"/>
      <c r="HSO1" s="55"/>
      <c r="HSP1" s="55"/>
      <c r="HSQ1" s="55"/>
      <c r="HSR1" s="55"/>
      <c r="HSS1" s="55"/>
      <c r="HST1" s="55"/>
      <c r="HSU1" s="55"/>
      <c r="HSV1" s="55"/>
      <c r="HSW1" s="55"/>
      <c r="HSX1" s="55"/>
      <c r="HSY1" s="55"/>
      <c r="HSZ1" s="55"/>
      <c r="HTA1" s="55"/>
      <c r="HTB1" s="55"/>
      <c r="HTC1" s="55"/>
      <c r="HTD1" s="55"/>
      <c r="HTE1" s="55"/>
      <c r="HTF1" s="55"/>
      <c r="HTG1" s="55"/>
      <c r="HTH1" s="55"/>
      <c r="HTI1" s="55"/>
      <c r="HTJ1" s="55"/>
      <c r="HTK1" s="55"/>
      <c r="HTL1" s="55"/>
      <c r="HTM1" s="55"/>
      <c r="HTN1" s="55"/>
      <c r="HTO1" s="55"/>
      <c r="HTP1" s="55"/>
      <c r="HTQ1" s="55"/>
      <c r="HTR1" s="55"/>
      <c r="HTS1" s="55"/>
      <c r="HTT1" s="55"/>
      <c r="HTU1" s="55"/>
      <c r="HTV1" s="55"/>
      <c r="HTW1" s="55"/>
      <c r="HTX1" s="55"/>
      <c r="HTY1" s="55"/>
      <c r="HTZ1" s="55"/>
      <c r="HUA1" s="55"/>
      <c r="HUB1" s="55"/>
      <c r="HUC1" s="55"/>
      <c r="HUD1" s="55"/>
      <c r="HUE1" s="55"/>
      <c r="HUF1" s="55"/>
      <c r="HUG1" s="55"/>
      <c r="HUH1" s="55"/>
      <c r="HUI1" s="55"/>
      <c r="HUJ1" s="55"/>
      <c r="HUK1" s="55"/>
      <c r="HUL1" s="55"/>
      <c r="HUM1" s="55"/>
      <c r="HUN1" s="55"/>
      <c r="HUO1" s="55"/>
      <c r="HUP1" s="55"/>
      <c r="HUQ1" s="55"/>
      <c r="HUR1" s="55"/>
      <c r="HUS1" s="55"/>
      <c r="HUT1" s="55"/>
      <c r="HUU1" s="55"/>
      <c r="HUV1" s="55"/>
      <c r="HUW1" s="55"/>
      <c r="HUX1" s="55"/>
      <c r="HUY1" s="55"/>
      <c r="HUZ1" s="55"/>
      <c r="HVA1" s="55"/>
      <c r="HVB1" s="55"/>
      <c r="HVC1" s="55"/>
      <c r="HVD1" s="55"/>
      <c r="HVE1" s="55"/>
      <c r="HVF1" s="55"/>
      <c r="HVG1" s="55"/>
      <c r="HVH1" s="55"/>
      <c r="HVI1" s="55"/>
      <c r="HVJ1" s="55"/>
      <c r="HVK1" s="55"/>
      <c r="HVL1" s="55"/>
      <c r="HVM1" s="55"/>
      <c r="HVN1" s="55"/>
      <c r="HVO1" s="55"/>
      <c r="HVP1" s="55"/>
      <c r="HVQ1" s="55"/>
      <c r="HVR1" s="55"/>
      <c r="HVS1" s="55"/>
      <c r="HVT1" s="55"/>
      <c r="HVU1" s="55"/>
      <c r="HVV1" s="55"/>
      <c r="HVW1" s="55"/>
      <c r="HVX1" s="55"/>
      <c r="HVY1" s="55"/>
      <c r="HVZ1" s="55"/>
      <c r="HWA1" s="55"/>
      <c r="HWB1" s="55"/>
      <c r="HWC1" s="55"/>
      <c r="HWD1" s="55"/>
      <c r="HWE1" s="55"/>
      <c r="HWF1" s="55"/>
      <c r="HWG1" s="55"/>
      <c r="HWH1" s="55"/>
      <c r="HWI1" s="55"/>
      <c r="HWJ1" s="55"/>
      <c r="HWK1" s="55"/>
      <c r="HWL1" s="55"/>
      <c r="HWM1" s="55"/>
      <c r="HWN1" s="55"/>
      <c r="HWO1" s="55"/>
      <c r="HWP1" s="55"/>
      <c r="HWQ1" s="55"/>
      <c r="HWR1" s="55"/>
      <c r="HWS1" s="55"/>
      <c r="HWT1" s="55"/>
      <c r="HWU1" s="55"/>
      <c r="HWV1" s="55"/>
      <c r="HWW1" s="55"/>
      <c r="HWX1" s="55"/>
      <c r="HWY1" s="55"/>
      <c r="HWZ1" s="55"/>
      <c r="HXA1" s="55"/>
      <c r="HXB1" s="55"/>
      <c r="HXC1" s="55"/>
      <c r="HXD1" s="55"/>
      <c r="HXE1" s="55"/>
      <c r="HXF1" s="55"/>
      <c r="HXG1" s="55"/>
      <c r="HXH1" s="55"/>
      <c r="HXI1" s="55"/>
      <c r="HXJ1" s="55"/>
      <c r="HXK1" s="55"/>
      <c r="HXL1" s="55"/>
      <c r="HXM1" s="55"/>
      <c r="HXN1" s="55"/>
      <c r="HXO1" s="55"/>
      <c r="HXP1" s="55"/>
      <c r="HXQ1" s="55"/>
      <c r="HXR1" s="55"/>
      <c r="HXS1" s="55"/>
      <c r="HXT1" s="55"/>
      <c r="HXU1" s="55"/>
      <c r="HXV1" s="55"/>
      <c r="HXW1" s="55"/>
      <c r="HXX1" s="55"/>
      <c r="HXY1" s="55"/>
      <c r="HXZ1" s="55"/>
      <c r="HYA1" s="55"/>
      <c r="HYB1" s="55"/>
      <c r="HYC1" s="55"/>
      <c r="HYD1" s="55"/>
      <c r="HYE1" s="55"/>
      <c r="HYF1" s="55"/>
      <c r="HYG1" s="55"/>
      <c r="HYH1" s="55"/>
      <c r="HYI1" s="55"/>
      <c r="HYJ1" s="55"/>
      <c r="HYK1" s="55"/>
      <c r="HYL1" s="55"/>
      <c r="HYM1" s="55"/>
      <c r="HYN1" s="55"/>
      <c r="HYO1" s="55"/>
      <c r="HYP1" s="55"/>
      <c r="HYQ1" s="55"/>
      <c r="HYR1" s="55"/>
      <c r="HYS1" s="55"/>
      <c r="HYT1" s="55"/>
      <c r="HYU1" s="55"/>
      <c r="HYV1" s="55"/>
      <c r="HYW1" s="55"/>
      <c r="HYX1" s="55"/>
      <c r="HYY1" s="55"/>
      <c r="HYZ1" s="55"/>
      <c r="HZA1" s="55"/>
      <c r="HZB1" s="55"/>
      <c r="HZC1" s="55"/>
      <c r="HZD1" s="55"/>
      <c r="HZE1" s="55"/>
      <c r="HZF1" s="55"/>
      <c r="HZG1" s="55"/>
      <c r="HZH1" s="55"/>
      <c r="HZI1" s="55"/>
      <c r="HZJ1" s="55"/>
      <c r="HZK1" s="55"/>
      <c r="HZL1" s="55"/>
      <c r="HZM1" s="55"/>
      <c r="HZN1" s="55"/>
      <c r="HZO1" s="55"/>
      <c r="HZP1" s="55"/>
      <c r="HZQ1" s="55"/>
      <c r="HZR1" s="55"/>
      <c r="HZS1" s="55"/>
      <c r="HZT1" s="55"/>
      <c r="HZU1" s="55"/>
      <c r="HZV1" s="55"/>
      <c r="HZW1" s="55"/>
      <c r="HZX1" s="55"/>
      <c r="HZY1" s="55"/>
      <c r="HZZ1" s="55"/>
      <c r="IAA1" s="55"/>
      <c r="IAB1" s="55"/>
      <c r="IAC1" s="55"/>
      <c r="IAD1" s="55"/>
      <c r="IAE1" s="55"/>
      <c r="IAF1" s="55"/>
      <c r="IAG1" s="55"/>
      <c r="IAH1" s="55"/>
      <c r="IAI1" s="55"/>
      <c r="IAJ1" s="55"/>
      <c r="IAK1" s="55"/>
      <c r="IAL1" s="55"/>
      <c r="IAM1" s="55"/>
      <c r="IAN1" s="55"/>
      <c r="IAO1" s="55"/>
      <c r="IAP1" s="55"/>
      <c r="IAQ1" s="55"/>
      <c r="IAR1" s="55"/>
      <c r="IAS1" s="55"/>
      <c r="IAT1" s="55"/>
      <c r="IAU1" s="55"/>
      <c r="IAV1" s="55"/>
      <c r="IAW1" s="55"/>
      <c r="IAX1" s="55"/>
      <c r="IAY1" s="55"/>
      <c r="IAZ1" s="55"/>
      <c r="IBA1" s="55"/>
      <c r="IBB1" s="55"/>
      <c r="IBC1" s="55"/>
      <c r="IBD1" s="55"/>
      <c r="IBE1" s="55"/>
      <c r="IBF1" s="55"/>
      <c r="IBG1" s="55"/>
      <c r="IBH1" s="55"/>
      <c r="IBI1" s="55"/>
      <c r="IBJ1" s="55"/>
      <c r="IBK1" s="55"/>
      <c r="IBL1" s="55"/>
      <c r="IBM1" s="55"/>
      <c r="IBN1" s="55"/>
      <c r="IBO1" s="55"/>
      <c r="IBP1" s="55"/>
      <c r="IBQ1" s="55"/>
      <c r="IBR1" s="55"/>
      <c r="IBS1" s="55"/>
      <c r="IBT1" s="55"/>
      <c r="IBU1" s="55"/>
      <c r="IBV1" s="55"/>
      <c r="IBW1" s="55"/>
      <c r="IBX1" s="55"/>
      <c r="IBY1" s="55"/>
      <c r="IBZ1" s="55"/>
      <c r="ICA1" s="55"/>
      <c r="ICB1" s="55"/>
      <c r="ICC1" s="55"/>
      <c r="ICD1" s="55"/>
      <c r="ICE1" s="55"/>
      <c r="ICF1" s="55"/>
      <c r="ICG1" s="55"/>
      <c r="ICH1" s="55"/>
      <c r="ICI1" s="55"/>
      <c r="ICJ1" s="55"/>
      <c r="ICK1" s="55"/>
      <c r="ICL1" s="55"/>
      <c r="ICM1" s="55"/>
      <c r="ICN1" s="55"/>
      <c r="ICO1" s="55"/>
      <c r="ICP1" s="55"/>
      <c r="ICQ1" s="55"/>
      <c r="ICR1" s="55"/>
      <c r="ICS1" s="55"/>
      <c r="ICT1" s="55"/>
      <c r="ICU1" s="55"/>
      <c r="ICV1" s="55"/>
      <c r="ICW1" s="55"/>
      <c r="ICX1" s="55"/>
      <c r="ICY1" s="55"/>
      <c r="ICZ1" s="55"/>
      <c r="IDA1" s="55"/>
      <c r="IDB1" s="55"/>
      <c r="IDC1" s="55"/>
      <c r="IDD1" s="55"/>
      <c r="IDE1" s="55"/>
      <c r="IDF1" s="55"/>
      <c r="IDG1" s="55"/>
      <c r="IDH1" s="55"/>
      <c r="IDI1" s="55"/>
      <c r="IDJ1" s="55"/>
      <c r="IDK1" s="55"/>
      <c r="IDL1" s="55"/>
      <c r="IDM1" s="55"/>
      <c r="IDN1" s="55"/>
      <c r="IDO1" s="55"/>
      <c r="IDP1" s="55"/>
      <c r="IDQ1" s="55"/>
      <c r="IDR1" s="55"/>
      <c r="IDS1" s="55"/>
      <c r="IDT1" s="55"/>
      <c r="IDU1" s="55"/>
      <c r="IDV1" s="55"/>
      <c r="IDW1" s="55"/>
      <c r="IDX1" s="55"/>
      <c r="IDY1" s="55"/>
      <c r="IDZ1" s="55"/>
      <c r="IEA1" s="55"/>
      <c r="IEB1" s="55"/>
      <c r="IEC1" s="55"/>
      <c r="IED1" s="55"/>
      <c r="IEE1" s="55"/>
      <c r="IEF1" s="55"/>
      <c r="IEG1" s="55"/>
      <c r="IEH1" s="55"/>
      <c r="IEI1" s="55"/>
      <c r="IEJ1" s="55"/>
      <c r="IEK1" s="55"/>
      <c r="IEL1" s="55"/>
      <c r="IEM1" s="55"/>
      <c r="IEN1" s="55"/>
      <c r="IEO1" s="55"/>
      <c r="IEP1" s="55"/>
      <c r="IEQ1" s="55"/>
      <c r="IER1" s="55"/>
      <c r="IES1" s="55"/>
      <c r="IET1" s="55"/>
      <c r="IEU1" s="55"/>
      <c r="IEV1" s="55"/>
      <c r="IEW1" s="55"/>
      <c r="IEX1" s="55"/>
      <c r="IEY1" s="55"/>
      <c r="IEZ1" s="55"/>
      <c r="IFA1" s="55"/>
      <c r="IFB1" s="55"/>
      <c r="IFC1" s="55"/>
      <c r="IFD1" s="55"/>
      <c r="IFE1" s="55"/>
      <c r="IFF1" s="55"/>
      <c r="IFG1" s="55"/>
      <c r="IFH1" s="55"/>
      <c r="IFI1" s="55"/>
      <c r="IFJ1" s="55"/>
      <c r="IFK1" s="55"/>
      <c r="IFL1" s="55"/>
      <c r="IFM1" s="55"/>
      <c r="IFN1" s="55"/>
      <c r="IFO1" s="55"/>
      <c r="IFP1" s="55"/>
      <c r="IFQ1" s="55"/>
      <c r="IFR1" s="55"/>
      <c r="IFS1" s="55"/>
      <c r="IFT1" s="55"/>
      <c r="IFU1" s="55"/>
      <c r="IFV1" s="55"/>
      <c r="IFW1" s="55"/>
      <c r="IFX1" s="55"/>
      <c r="IFY1" s="55"/>
      <c r="IFZ1" s="55"/>
      <c r="IGA1" s="55"/>
      <c r="IGB1" s="55"/>
      <c r="IGC1" s="55"/>
      <c r="IGD1" s="55"/>
      <c r="IGE1" s="55"/>
      <c r="IGF1" s="55"/>
      <c r="IGG1" s="55"/>
      <c r="IGH1" s="55"/>
      <c r="IGI1" s="55"/>
      <c r="IGJ1" s="55"/>
      <c r="IGK1" s="55"/>
      <c r="IGL1" s="55"/>
      <c r="IGM1" s="55"/>
      <c r="IGN1" s="55"/>
      <c r="IGO1" s="55"/>
      <c r="IGP1" s="55"/>
      <c r="IGQ1" s="55"/>
      <c r="IGR1" s="55"/>
      <c r="IGS1" s="55"/>
      <c r="IGT1" s="55"/>
      <c r="IGU1" s="55"/>
      <c r="IGV1" s="55"/>
      <c r="IGW1" s="55"/>
      <c r="IGX1" s="55"/>
      <c r="IGY1" s="55"/>
      <c r="IGZ1" s="55"/>
      <c r="IHA1" s="55"/>
      <c r="IHB1" s="55"/>
      <c r="IHC1" s="55"/>
      <c r="IHD1" s="55"/>
      <c r="IHE1" s="55"/>
      <c r="IHF1" s="55"/>
      <c r="IHG1" s="55"/>
      <c r="IHH1" s="55"/>
      <c r="IHI1" s="55"/>
      <c r="IHJ1" s="55"/>
      <c r="IHK1" s="55"/>
      <c r="IHL1" s="55"/>
      <c r="IHM1" s="55"/>
      <c r="IHN1" s="55"/>
      <c r="IHO1" s="55"/>
      <c r="IHP1" s="55"/>
      <c r="IHQ1" s="55"/>
      <c r="IHR1" s="55"/>
      <c r="IHS1" s="55"/>
      <c r="IHT1" s="55"/>
      <c r="IHU1" s="55"/>
      <c r="IHV1" s="55"/>
      <c r="IHW1" s="55"/>
      <c r="IHX1" s="55"/>
      <c r="IHY1" s="55"/>
      <c r="IHZ1" s="55"/>
      <c r="IIA1" s="55"/>
      <c r="IIB1" s="55"/>
      <c r="IIC1" s="55"/>
      <c r="IID1" s="55"/>
      <c r="IIE1" s="55"/>
      <c r="IIF1" s="55"/>
      <c r="IIG1" s="55"/>
      <c r="IIH1" s="55"/>
      <c r="III1" s="55"/>
      <c r="IIJ1" s="55"/>
      <c r="IIK1" s="55"/>
      <c r="IIL1" s="55"/>
      <c r="IIM1" s="55"/>
      <c r="IIN1" s="55"/>
      <c r="IIO1" s="55"/>
      <c r="IIP1" s="55"/>
      <c r="IIQ1" s="55"/>
      <c r="IIR1" s="55"/>
      <c r="IIS1" s="55"/>
      <c r="IIT1" s="55"/>
      <c r="IIU1" s="55"/>
      <c r="IIV1" s="55"/>
      <c r="IIW1" s="55"/>
      <c r="IIX1" s="55"/>
      <c r="IIY1" s="55"/>
      <c r="IIZ1" s="55"/>
      <c r="IJA1" s="55"/>
      <c r="IJB1" s="55"/>
      <c r="IJC1" s="55"/>
      <c r="IJD1" s="55"/>
      <c r="IJE1" s="55"/>
      <c r="IJF1" s="55"/>
      <c r="IJG1" s="55"/>
      <c r="IJH1" s="55"/>
      <c r="IJI1" s="55"/>
      <c r="IJJ1" s="55"/>
      <c r="IJK1" s="55"/>
      <c r="IJL1" s="55"/>
      <c r="IJM1" s="55"/>
      <c r="IJN1" s="55"/>
      <c r="IJO1" s="55"/>
      <c r="IJP1" s="55"/>
      <c r="IJQ1" s="55"/>
      <c r="IJR1" s="55"/>
      <c r="IJS1" s="55"/>
      <c r="IJT1" s="55"/>
      <c r="IJU1" s="55"/>
      <c r="IJV1" s="55"/>
      <c r="IJW1" s="55"/>
      <c r="IJX1" s="55"/>
      <c r="IJY1" s="55"/>
      <c r="IJZ1" s="55"/>
      <c r="IKA1" s="55"/>
      <c r="IKB1" s="55"/>
      <c r="IKC1" s="55"/>
      <c r="IKD1" s="55"/>
      <c r="IKE1" s="55"/>
      <c r="IKF1" s="55"/>
      <c r="IKG1" s="55"/>
      <c r="IKH1" s="55"/>
      <c r="IKI1" s="55"/>
      <c r="IKJ1" s="55"/>
      <c r="IKK1" s="55"/>
      <c r="IKL1" s="55"/>
      <c r="IKM1" s="55"/>
      <c r="IKN1" s="55"/>
      <c r="IKO1" s="55"/>
      <c r="IKP1" s="55"/>
      <c r="IKQ1" s="55"/>
      <c r="IKR1" s="55"/>
      <c r="IKS1" s="55"/>
      <c r="IKT1" s="55"/>
      <c r="IKU1" s="55"/>
      <c r="IKV1" s="55"/>
      <c r="IKW1" s="55"/>
      <c r="IKX1" s="55"/>
      <c r="IKY1" s="55"/>
      <c r="IKZ1" s="55"/>
      <c r="ILA1" s="55"/>
      <c r="ILB1" s="55"/>
      <c r="ILC1" s="55"/>
      <c r="ILD1" s="55"/>
      <c r="ILE1" s="55"/>
      <c r="ILF1" s="55"/>
      <c r="ILG1" s="55"/>
      <c r="ILH1" s="55"/>
      <c r="ILI1" s="55"/>
      <c r="ILJ1" s="55"/>
      <c r="ILK1" s="55"/>
      <c r="ILL1" s="55"/>
      <c r="ILM1" s="55"/>
      <c r="ILN1" s="55"/>
      <c r="ILO1" s="55"/>
      <c r="ILP1" s="55"/>
      <c r="ILQ1" s="55"/>
      <c r="ILR1" s="55"/>
      <c r="ILS1" s="55"/>
      <c r="ILT1" s="55"/>
      <c r="ILU1" s="55"/>
      <c r="ILV1" s="55"/>
      <c r="ILW1" s="55"/>
      <c r="ILX1" s="55"/>
      <c r="ILY1" s="55"/>
      <c r="ILZ1" s="55"/>
      <c r="IMA1" s="55"/>
      <c r="IMB1" s="55"/>
      <c r="IMC1" s="55"/>
      <c r="IMD1" s="55"/>
      <c r="IME1" s="55"/>
      <c r="IMF1" s="55"/>
      <c r="IMG1" s="55"/>
      <c r="IMH1" s="55"/>
      <c r="IMI1" s="55"/>
      <c r="IMJ1" s="55"/>
      <c r="IMK1" s="55"/>
      <c r="IML1" s="55"/>
      <c r="IMM1" s="55"/>
      <c r="IMN1" s="55"/>
      <c r="IMO1" s="55"/>
      <c r="IMP1" s="55"/>
      <c r="IMQ1" s="55"/>
      <c r="IMR1" s="55"/>
      <c r="IMS1" s="55"/>
      <c r="IMT1" s="55"/>
      <c r="IMU1" s="55"/>
      <c r="IMV1" s="55"/>
      <c r="IMW1" s="55"/>
      <c r="IMX1" s="55"/>
      <c r="IMY1" s="55"/>
      <c r="IMZ1" s="55"/>
      <c r="INA1" s="55"/>
      <c r="INB1" s="55"/>
      <c r="INC1" s="55"/>
      <c r="IND1" s="55"/>
      <c r="INE1" s="55"/>
      <c r="INF1" s="55"/>
      <c r="ING1" s="55"/>
      <c r="INH1" s="55"/>
      <c r="INI1" s="55"/>
      <c r="INJ1" s="55"/>
      <c r="INK1" s="55"/>
      <c r="INL1" s="55"/>
      <c r="INM1" s="55"/>
      <c r="INN1" s="55"/>
      <c r="INO1" s="55"/>
      <c r="INP1" s="55"/>
      <c r="INQ1" s="55"/>
      <c r="INR1" s="55"/>
      <c r="INS1" s="55"/>
      <c r="INT1" s="55"/>
      <c r="INU1" s="55"/>
      <c r="INV1" s="55"/>
      <c r="INW1" s="55"/>
      <c r="INX1" s="55"/>
      <c r="INY1" s="55"/>
      <c r="INZ1" s="55"/>
      <c r="IOA1" s="55"/>
      <c r="IOB1" s="55"/>
      <c r="IOC1" s="55"/>
      <c r="IOD1" s="55"/>
      <c r="IOE1" s="55"/>
      <c r="IOF1" s="55"/>
      <c r="IOG1" s="55"/>
      <c r="IOH1" s="55"/>
      <c r="IOI1" s="55"/>
      <c r="IOJ1" s="55"/>
      <c r="IOK1" s="55"/>
      <c r="IOL1" s="55"/>
      <c r="IOM1" s="55"/>
      <c r="ION1" s="55"/>
      <c r="IOO1" s="55"/>
      <c r="IOP1" s="55"/>
      <c r="IOQ1" s="55"/>
      <c r="IOR1" s="55"/>
      <c r="IOS1" s="55"/>
      <c r="IOT1" s="55"/>
      <c r="IOU1" s="55"/>
      <c r="IOV1" s="55"/>
      <c r="IOW1" s="55"/>
      <c r="IOX1" s="55"/>
      <c r="IOY1" s="55"/>
      <c r="IOZ1" s="55"/>
      <c r="IPA1" s="55"/>
      <c r="IPB1" s="55"/>
      <c r="IPC1" s="55"/>
      <c r="IPD1" s="55"/>
      <c r="IPE1" s="55"/>
      <c r="IPF1" s="55"/>
      <c r="IPG1" s="55"/>
      <c r="IPH1" s="55"/>
      <c r="IPI1" s="55"/>
      <c r="IPJ1" s="55"/>
      <c r="IPK1" s="55"/>
      <c r="IPL1" s="55"/>
      <c r="IPM1" s="55"/>
      <c r="IPN1" s="55"/>
      <c r="IPO1" s="55"/>
      <c r="IPP1" s="55"/>
      <c r="IPQ1" s="55"/>
      <c r="IPR1" s="55"/>
      <c r="IPS1" s="55"/>
      <c r="IPT1" s="55"/>
      <c r="IPU1" s="55"/>
      <c r="IPV1" s="55"/>
      <c r="IPW1" s="55"/>
      <c r="IPX1" s="55"/>
      <c r="IPY1" s="55"/>
      <c r="IPZ1" s="55"/>
      <c r="IQA1" s="55"/>
      <c r="IQB1" s="55"/>
      <c r="IQC1" s="55"/>
      <c r="IQD1" s="55"/>
      <c r="IQE1" s="55"/>
      <c r="IQF1" s="55"/>
      <c r="IQG1" s="55"/>
      <c r="IQH1" s="55"/>
      <c r="IQI1" s="55"/>
      <c r="IQJ1" s="55"/>
      <c r="IQK1" s="55"/>
      <c r="IQL1" s="55"/>
      <c r="IQM1" s="55"/>
      <c r="IQN1" s="55"/>
      <c r="IQO1" s="55"/>
      <c r="IQP1" s="55"/>
      <c r="IQQ1" s="55"/>
      <c r="IQR1" s="55"/>
      <c r="IQS1" s="55"/>
      <c r="IQT1" s="55"/>
      <c r="IQU1" s="55"/>
      <c r="IQV1" s="55"/>
      <c r="IQW1" s="55"/>
      <c r="IQX1" s="55"/>
      <c r="IQY1" s="55"/>
      <c r="IQZ1" s="55"/>
      <c r="IRA1" s="55"/>
      <c r="IRB1" s="55"/>
      <c r="IRC1" s="55"/>
      <c r="IRD1" s="55"/>
      <c r="IRE1" s="55"/>
      <c r="IRF1" s="55"/>
      <c r="IRG1" s="55"/>
      <c r="IRH1" s="55"/>
      <c r="IRI1" s="55"/>
      <c r="IRJ1" s="55"/>
      <c r="IRK1" s="55"/>
      <c r="IRL1" s="55"/>
      <c r="IRM1" s="55"/>
      <c r="IRN1" s="55"/>
      <c r="IRO1" s="55"/>
      <c r="IRP1" s="55"/>
      <c r="IRQ1" s="55"/>
      <c r="IRR1" s="55"/>
      <c r="IRS1" s="55"/>
      <c r="IRT1" s="55"/>
      <c r="IRU1" s="55"/>
      <c r="IRV1" s="55"/>
      <c r="IRW1" s="55"/>
      <c r="IRX1" s="55"/>
      <c r="IRY1" s="55"/>
      <c r="IRZ1" s="55"/>
      <c r="ISA1" s="55"/>
      <c r="ISB1" s="55"/>
      <c r="ISC1" s="55"/>
      <c r="ISD1" s="55"/>
      <c r="ISE1" s="55"/>
      <c r="ISF1" s="55"/>
      <c r="ISG1" s="55"/>
      <c r="ISH1" s="55"/>
      <c r="ISI1" s="55"/>
      <c r="ISJ1" s="55"/>
      <c r="ISK1" s="55"/>
      <c r="ISL1" s="55"/>
      <c r="ISM1" s="55"/>
      <c r="ISN1" s="55"/>
      <c r="ISO1" s="55"/>
      <c r="ISP1" s="55"/>
      <c r="ISQ1" s="55"/>
      <c r="ISR1" s="55"/>
      <c r="ISS1" s="55"/>
      <c r="IST1" s="55"/>
      <c r="ISU1" s="55"/>
      <c r="ISV1" s="55"/>
      <c r="ISW1" s="55"/>
      <c r="ISX1" s="55"/>
      <c r="ISY1" s="55"/>
      <c r="ISZ1" s="55"/>
      <c r="ITA1" s="55"/>
      <c r="ITB1" s="55"/>
      <c r="ITC1" s="55"/>
      <c r="ITD1" s="55"/>
      <c r="ITE1" s="55"/>
      <c r="ITF1" s="55"/>
      <c r="ITG1" s="55"/>
      <c r="ITH1" s="55"/>
      <c r="ITI1" s="55"/>
      <c r="ITJ1" s="55"/>
      <c r="ITK1" s="55"/>
      <c r="ITL1" s="55"/>
      <c r="ITM1" s="55"/>
      <c r="ITN1" s="55"/>
      <c r="ITO1" s="55"/>
      <c r="ITP1" s="55"/>
      <c r="ITQ1" s="55"/>
      <c r="ITR1" s="55"/>
      <c r="ITS1" s="55"/>
      <c r="ITT1" s="55"/>
      <c r="ITU1" s="55"/>
      <c r="ITV1" s="55"/>
      <c r="ITW1" s="55"/>
      <c r="ITX1" s="55"/>
      <c r="ITY1" s="55"/>
      <c r="ITZ1" s="55"/>
      <c r="IUA1" s="55"/>
      <c r="IUB1" s="55"/>
      <c r="IUC1" s="55"/>
      <c r="IUD1" s="55"/>
      <c r="IUE1" s="55"/>
      <c r="IUF1" s="55"/>
      <c r="IUG1" s="55"/>
      <c r="IUH1" s="55"/>
      <c r="IUI1" s="55"/>
      <c r="IUJ1" s="55"/>
      <c r="IUK1" s="55"/>
      <c r="IUL1" s="55"/>
      <c r="IUM1" s="55"/>
      <c r="IUN1" s="55"/>
      <c r="IUO1" s="55"/>
      <c r="IUP1" s="55"/>
      <c r="IUQ1" s="55"/>
      <c r="IUR1" s="55"/>
      <c r="IUS1" s="55"/>
      <c r="IUT1" s="55"/>
      <c r="IUU1" s="55"/>
      <c r="IUV1" s="55"/>
      <c r="IUW1" s="55"/>
      <c r="IUX1" s="55"/>
      <c r="IUY1" s="55"/>
      <c r="IUZ1" s="55"/>
      <c r="IVA1" s="55"/>
      <c r="IVB1" s="55"/>
      <c r="IVC1" s="55"/>
      <c r="IVD1" s="55"/>
      <c r="IVE1" s="55"/>
      <c r="IVF1" s="55"/>
      <c r="IVG1" s="55"/>
      <c r="IVH1" s="55"/>
      <c r="IVI1" s="55"/>
      <c r="IVJ1" s="55"/>
      <c r="IVK1" s="55"/>
      <c r="IVL1" s="55"/>
      <c r="IVM1" s="55"/>
      <c r="IVN1" s="55"/>
      <c r="IVO1" s="55"/>
      <c r="IVP1" s="55"/>
      <c r="IVQ1" s="55"/>
      <c r="IVR1" s="55"/>
      <c r="IVS1" s="55"/>
      <c r="IVT1" s="55"/>
      <c r="IVU1" s="55"/>
      <c r="IVV1" s="55"/>
      <c r="IVW1" s="55"/>
      <c r="IVX1" s="55"/>
      <c r="IVY1" s="55"/>
      <c r="IVZ1" s="55"/>
      <c r="IWA1" s="55"/>
      <c r="IWB1" s="55"/>
      <c r="IWC1" s="55"/>
      <c r="IWD1" s="55"/>
      <c r="IWE1" s="55"/>
      <c r="IWF1" s="55"/>
      <c r="IWG1" s="55"/>
      <c r="IWH1" s="55"/>
      <c r="IWI1" s="55"/>
      <c r="IWJ1" s="55"/>
      <c r="IWK1" s="55"/>
      <c r="IWL1" s="55"/>
      <c r="IWM1" s="55"/>
      <c r="IWN1" s="55"/>
      <c r="IWO1" s="55"/>
      <c r="IWP1" s="55"/>
      <c r="IWQ1" s="55"/>
      <c r="IWR1" s="55"/>
      <c r="IWS1" s="55"/>
      <c r="IWT1" s="55"/>
      <c r="IWU1" s="55"/>
      <c r="IWV1" s="55"/>
      <c r="IWW1" s="55"/>
      <c r="IWX1" s="55"/>
      <c r="IWY1" s="55"/>
      <c r="IWZ1" s="55"/>
      <c r="IXA1" s="55"/>
      <c r="IXB1" s="55"/>
      <c r="IXC1" s="55"/>
      <c r="IXD1" s="55"/>
      <c r="IXE1" s="55"/>
      <c r="IXF1" s="55"/>
      <c r="IXG1" s="55"/>
      <c r="IXH1" s="55"/>
      <c r="IXI1" s="55"/>
      <c r="IXJ1" s="55"/>
      <c r="IXK1" s="55"/>
      <c r="IXL1" s="55"/>
      <c r="IXM1" s="55"/>
      <c r="IXN1" s="55"/>
      <c r="IXO1" s="55"/>
      <c r="IXP1" s="55"/>
      <c r="IXQ1" s="55"/>
      <c r="IXR1" s="55"/>
      <c r="IXS1" s="55"/>
      <c r="IXT1" s="55"/>
      <c r="IXU1" s="55"/>
      <c r="IXV1" s="55"/>
      <c r="IXW1" s="55"/>
      <c r="IXX1" s="55"/>
      <c r="IXY1" s="55"/>
      <c r="IXZ1" s="55"/>
      <c r="IYA1" s="55"/>
      <c r="IYB1" s="55"/>
      <c r="IYC1" s="55"/>
      <c r="IYD1" s="55"/>
      <c r="IYE1" s="55"/>
      <c r="IYF1" s="55"/>
      <c r="IYG1" s="55"/>
      <c r="IYH1" s="55"/>
      <c r="IYI1" s="55"/>
      <c r="IYJ1" s="55"/>
      <c r="IYK1" s="55"/>
      <c r="IYL1" s="55"/>
      <c r="IYM1" s="55"/>
      <c r="IYN1" s="55"/>
      <c r="IYO1" s="55"/>
      <c r="IYP1" s="55"/>
      <c r="IYQ1" s="55"/>
      <c r="IYR1" s="55"/>
      <c r="IYS1" s="55"/>
      <c r="IYT1" s="55"/>
      <c r="IYU1" s="55"/>
      <c r="IYV1" s="55"/>
      <c r="IYW1" s="55"/>
      <c r="IYX1" s="55"/>
      <c r="IYY1" s="55"/>
      <c r="IYZ1" s="55"/>
      <c r="IZA1" s="55"/>
      <c r="IZB1" s="55"/>
      <c r="IZC1" s="55"/>
      <c r="IZD1" s="55"/>
      <c r="IZE1" s="55"/>
      <c r="IZF1" s="55"/>
      <c r="IZG1" s="55"/>
      <c r="IZH1" s="55"/>
      <c r="IZI1" s="55"/>
      <c r="IZJ1" s="55"/>
      <c r="IZK1" s="55"/>
      <c r="IZL1" s="55"/>
      <c r="IZM1" s="55"/>
      <c r="IZN1" s="55"/>
      <c r="IZO1" s="55"/>
      <c r="IZP1" s="55"/>
      <c r="IZQ1" s="55"/>
      <c r="IZR1" s="55"/>
      <c r="IZS1" s="55"/>
      <c r="IZT1" s="55"/>
      <c r="IZU1" s="55"/>
      <c r="IZV1" s="55"/>
      <c r="IZW1" s="55"/>
      <c r="IZX1" s="55"/>
      <c r="IZY1" s="55"/>
      <c r="IZZ1" s="55"/>
      <c r="JAA1" s="55"/>
      <c r="JAB1" s="55"/>
      <c r="JAC1" s="55"/>
      <c r="JAD1" s="55"/>
      <c r="JAE1" s="55"/>
      <c r="JAF1" s="55"/>
      <c r="JAG1" s="55"/>
      <c r="JAH1" s="55"/>
      <c r="JAI1" s="55"/>
      <c r="JAJ1" s="55"/>
      <c r="JAK1" s="55"/>
      <c r="JAL1" s="55"/>
      <c r="JAM1" s="55"/>
      <c r="JAN1" s="55"/>
      <c r="JAO1" s="55"/>
      <c r="JAP1" s="55"/>
      <c r="JAQ1" s="55"/>
      <c r="JAR1" s="55"/>
      <c r="JAS1" s="55"/>
      <c r="JAT1" s="55"/>
      <c r="JAU1" s="55"/>
      <c r="JAV1" s="55"/>
      <c r="JAW1" s="55"/>
      <c r="JAX1" s="55"/>
      <c r="JAY1" s="55"/>
      <c r="JAZ1" s="55"/>
      <c r="JBA1" s="55"/>
      <c r="JBB1" s="55"/>
      <c r="JBC1" s="55"/>
      <c r="JBD1" s="55"/>
      <c r="JBE1" s="55"/>
      <c r="JBF1" s="55"/>
      <c r="JBG1" s="55"/>
      <c r="JBH1" s="55"/>
      <c r="JBI1" s="55"/>
      <c r="JBJ1" s="55"/>
      <c r="JBK1" s="55"/>
      <c r="JBL1" s="55"/>
      <c r="JBM1" s="55"/>
      <c r="JBN1" s="55"/>
      <c r="JBO1" s="55"/>
      <c r="JBP1" s="55"/>
      <c r="JBQ1" s="55"/>
      <c r="JBR1" s="55"/>
      <c r="JBS1" s="55"/>
      <c r="JBT1" s="55"/>
      <c r="JBU1" s="55"/>
      <c r="JBV1" s="55"/>
      <c r="JBW1" s="55"/>
      <c r="JBX1" s="55"/>
      <c r="JBY1" s="55"/>
      <c r="JBZ1" s="55"/>
      <c r="JCA1" s="55"/>
      <c r="JCB1" s="55"/>
      <c r="JCC1" s="55"/>
      <c r="JCD1" s="55"/>
      <c r="JCE1" s="55"/>
      <c r="JCF1" s="55"/>
      <c r="JCG1" s="55"/>
      <c r="JCH1" s="55"/>
      <c r="JCI1" s="55"/>
      <c r="JCJ1" s="55"/>
      <c r="JCK1" s="55"/>
      <c r="JCL1" s="55"/>
      <c r="JCM1" s="55"/>
      <c r="JCN1" s="55"/>
      <c r="JCO1" s="55"/>
      <c r="JCP1" s="55"/>
      <c r="JCQ1" s="55"/>
      <c r="JCR1" s="55"/>
      <c r="JCS1" s="55"/>
      <c r="JCT1" s="55"/>
      <c r="JCU1" s="55"/>
      <c r="JCV1" s="55"/>
      <c r="JCW1" s="55"/>
      <c r="JCX1" s="55"/>
      <c r="JCY1" s="55"/>
      <c r="JCZ1" s="55"/>
      <c r="JDA1" s="55"/>
      <c r="JDB1" s="55"/>
      <c r="JDC1" s="55"/>
      <c r="JDD1" s="55"/>
      <c r="JDE1" s="55"/>
      <c r="JDF1" s="55"/>
      <c r="JDG1" s="55"/>
      <c r="JDH1" s="55"/>
      <c r="JDI1" s="55"/>
      <c r="JDJ1" s="55"/>
      <c r="JDK1" s="55"/>
      <c r="JDL1" s="55"/>
      <c r="JDM1" s="55"/>
      <c r="JDN1" s="55"/>
      <c r="JDO1" s="55"/>
      <c r="JDP1" s="55"/>
      <c r="JDQ1" s="55"/>
      <c r="JDR1" s="55"/>
      <c r="JDS1" s="55"/>
      <c r="JDT1" s="55"/>
      <c r="JDU1" s="55"/>
      <c r="JDV1" s="55"/>
      <c r="JDW1" s="55"/>
      <c r="JDX1" s="55"/>
      <c r="JDY1" s="55"/>
      <c r="JDZ1" s="55"/>
      <c r="JEA1" s="55"/>
      <c r="JEB1" s="55"/>
      <c r="JEC1" s="55"/>
      <c r="JED1" s="55"/>
      <c r="JEE1" s="55"/>
      <c r="JEF1" s="55"/>
      <c r="JEG1" s="55"/>
      <c r="JEH1" s="55"/>
      <c r="JEI1" s="55"/>
      <c r="JEJ1" s="55"/>
      <c r="JEK1" s="55"/>
      <c r="JEL1" s="55"/>
      <c r="JEM1" s="55"/>
      <c r="JEN1" s="55"/>
      <c r="JEO1" s="55"/>
      <c r="JEP1" s="55"/>
      <c r="JEQ1" s="55"/>
      <c r="JER1" s="55"/>
      <c r="JES1" s="55"/>
      <c r="JET1" s="55"/>
      <c r="JEU1" s="55"/>
      <c r="JEV1" s="55"/>
      <c r="JEW1" s="55"/>
      <c r="JEX1" s="55"/>
      <c r="JEY1" s="55"/>
      <c r="JEZ1" s="55"/>
      <c r="JFA1" s="55"/>
      <c r="JFB1" s="55"/>
      <c r="JFC1" s="55"/>
      <c r="JFD1" s="55"/>
      <c r="JFE1" s="55"/>
      <c r="JFF1" s="55"/>
      <c r="JFG1" s="55"/>
      <c r="JFH1" s="55"/>
      <c r="JFI1" s="55"/>
      <c r="JFJ1" s="55"/>
      <c r="JFK1" s="55"/>
      <c r="JFL1" s="55"/>
      <c r="JFM1" s="55"/>
      <c r="JFN1" s="55"/>
      <c r="JFO1" s="55"/>
      <c r="JFP1" s="55"/>
      <c r="JFQ1" s="55"/>
      <c r="JFR1" s="55"/>
      <c r="JFS1" s="55"/>
      <c r="JFT1" s="55"/>
      <c r="JFU1" s="55"/>
      <c r="JFV1" s="55"/>
      <c r="JFW1" s="55"/>
      <c r="JFX1" s="55"/>
      <c r="JFY1" s="55"/>
      <c r="JFZ1" s="55"/>
      <c r="JGA1" s="55"/>
      <c r="JGB1" s="55"/>
      <c r="JGC1" s="55"/>
      <c r="JGD1" s="55"/>
      <c r="JGE1" s="55"/>
      <c r="JGF1" s="55"/>
      <c r="JGG1" s="55"/>
      <c r="JGH1" s="55"/>
      <c r="JGI1" s="55"/>
      <c r="JGJ1" s="55"/>
      <c r="JGK1" s="55"/>
      <c r="JGL1" s="55"/>
      <c r="JGM1" s="55"/>
      <c r="JGN1" s="55"/>
      <c r="JGO1" s="55"/>
      <c r="JGP1" s="55"/>
      <c r="JGQ1" s="55"/>
      <c r="JGR1" s="55"/>
      <c r="JGS1" s="55"/>
      <c r="JGT1" s="55"/>
      <c r="JGU1" s="55"/>
      <c r="JGV1" s="55"/>
      <c r="JGW1" s="55"/>
      <c r="JGX1" s="55"/>
      <c r="JGY1" s="55"/>
      <c r="JGZ1" s="55"/>
      <c r="JHA1" s="55"/>
      <c r="JHB1" s="55"/>
      <c r="JHC1" s="55"/>
      <c r="JHD1" s="55"/>
      <c r="JHE1" s="55"/>
      <c r="JHF1" s="55"/>
      <c r="JHG1" s="55"/>
      <c r="JHH1" s="55"/>
      <c r="JHI1" s="55"/>
      <c r="JHJ1" s="55"/>
      <c r="JHK1" s="55"/>
      <c r="JHL1" s="55"/>
      <c r="JHM1" s="55"/>
      <c r="JHN1" s="55"/>
      <c r="JHO1" s="55"/>
      <c r="JHP1" s="55"/>
      <c r="JHQ1" s="55"/>
      <c r="JHR1" s="55"/>
      <c r="JHS1" s="55"/>
      <c r="JHT1" s="55"/>
      <c r="JHU1" s="55"/>
      <c r="JHV1" s="55"/>
      <c r="JHW1" s="55"/>
      <c r="JHX1" s="55"/>
      <c r="JHY1" s="55"/>
      <c r="JHZ1" s="55"/>
      <c r="JIA1" s="55"/>
      <c r="JIB1" s="55"/>
      <c r="JIC1" s="55"/>
      <c r="JID1" s="55"/>
      <c r="JIE1" s="55"/>
      <c r="JIF1" s="55"/>
      <c r="JIG1" s="55"/>
      <c r="JIH1" s="55"/>
      <c r="JII1" s="55"/>
      <c r="JIJ1" s="55"/>
      <c r="JIK1" s="55"/>
      <c r="JIL1" s="55"/>
      <c r="JIM1" s="55"/>
      <c r="JIN1" s="55"/>
      <c r="JIO1" s="55"/>
      <c r="JIP1" s="55"/>
      <c r="JIQ1" s="55"/>
      <c r="JIR1" s="55"/>
      <c r="JIS1" s="55"/>
      <c r="JIT1" s="55"/>
      <c r="JIU1" s="55"/>
      <c r="JIV1" s="55"/>
      <c r="JIW1" s="55"/>
      <c r="JIX1" s="55"/>
      <c r="JIY1" s="55"/>
      <c r="JIZ1" s="55"/>
      <c r="JJA1" s="55"/>
      <c r="JJB1" s="55"/>
      <c r="JJC1" s="55"/>
      <c r="JJD1" s="55"/>
      <c r="JJE1" s="55"/>
      <c r="JJF1" s="55"/>
      <c r="JJG1" s="55"/>
      <c r="JJH1" s="55"/>
      <c r="JJI1" s="55"/>
      <c r="JJJ1" s="55"/>
      <c r="JJK1" s="55"/>
      <c r="JJL1" s="55"/>
      <c r="JJM1" s="55"/>
      <c r="JJN1" s="55"/>
      <c r="JJO1" s="55"/>
      <c r="JJP1" s="55"/>
      <c r="JJQ1" s="55"/>
      <c r="JJR1" s="55"/>
      <c r="JJS1" s="55"/>
      <c r="JJT1" s="55"/>
      <c r="JJU1" s="55"/>
      <c r="JJV1" s="55"/>
      <c r="JJW1" s="55"/>
      <c r="JJX1" s="55"/>
      <c r="JJY1" s="55"/>
      <c r="JJZ1" s="55"/>
      <c r="JKA1" s="55"/>
      <c r="JKB1" s="55"/>
      <c r="JKC1" s="55"/>
      <c r="JKD1" s="55"/>
      <c r="JKE1" s="55"/>
      <c r="JKF1" s="55"/>
      <c r="JKG1" s="55"/>
      <c r="JKH1" s="55"/>
      <c r="JKI1" s="55"/>
      <c r="JKJ1" s="55"/>
      <c r="JKK1" s="55"/>
      <c r="JKL1" s="55"/>
      <c r="JKM1" s="55"/>
      <c r="JKN1" s="55"/>
      <c r="JKO1" s="55"/>
      <c r="JKP1" s="55"/>
      <c r="JKQ1" s="55"/>
      <c r="JKR1" s="55"/>
      <c r="JKS1" s="55"/>
      <c r="JKT1" s="55"/>
      <c r="JKU1" s="55"/>
      <c r="JKV1" s="55"/>
      <c r="JKW1" s="55"/>
      <c r="JKX1" s="55"/>
      <c r="JKY1" s="55"/>
      <c r="JKZ1" s="55"/>
      <c r="JLA1" s="55"/>
      <c r="JLB1" s="55"/>
      <c r="JLC1" s="55"/>
      <c r="JLD1" s="55"/>
      <c r="JLE1" s="55"/>
      <c r="JLF1" s="55"/>
      <c r="JLG1" s="55"/>
      <c r="JLH1" s="55"/>
      <c r="JLI1" s="55"/>
      <c r="JLJ1" s="55"/>
      <c r="JLK1" s="55"/>
      <c r="JLL1" s="55"/>
      <c r="JLM1" s="55"/>
      <c r="JLN1" s="55"/>
      <c r="JLO1" s="55"/>
      <c r="JLP1" s="55"/>
      <c r="JLQ1" s="55"/>
      <c r="JLR1" s="55"/>
      <c r="JLS1" s="55"/>
      <c r="JLT1" s="55"/>
      <c r="JLU1" s="55"/>
      <c r="JLV1" s="55"/>
      <c r="JLW1" s="55"/>
      <c r="JLX1" s="55"/>
      <c r="JLY1" s="55"/>
      <c r="JLZ1" s="55"/>
      <c r="JMA1" s="55"/>
      <c r="JMB1" s="55"/>
      <c r="JMC1" s="55"/>
      <c r="JMD1" s="55"/>
      <c r="JME1" s="55"/>
      <c r="JMF1" s="55"/>
      <c r="JMG1" s="55"/>
      <c r="JMH1" s="55"/>
      <c r="JMI1" s="55"/>
      <c r="JMJ1" s="55"/>
      <c r="JMK1" s="55"/>
      <c r="JML1" s="55"/>
      <c r="JMM1" s="55"/>
      <c r="JMN1" s="55"/>
      <c r="JMO1" s="55"/>
      <c r="JMP1" s="55"/>
      <c r="JMQ1" s="55"/>
      <c r="JMR1" s="55"/>
      <c r="JMS1" s="55"/>
      <c r="JMT1" s="55"/>
      <c r="JMU1" s="55"/>
      <c r="JMV1" s="55"/>
      <c r="JMW1" s="55"/>
      <c r="JMX1" s="55"/>
      <c r="JMY1" s="55"/>
      <c r="JMZ1" s="55"/>
      <c r="JNA1" s="55"/>
      <c r="JNB1" s="55"/>
      <c r="JNC1" s="55"/>
      <c r="JND1" s="55"/>
      <c r="JNE1" s="55"/>
      <c r="JNF1" s="55"/>
      <c r="JNG1" s="55"/>
      <c r="JNH1" s="55"/>
      <c r="JNI1" s="55"/>
      <c r="JNJ1" s="55"/>
      <c r="JNK1" s="55"/>
      <c r="JNL1" s="55"/>
      <c r="JNM1" s="55"/>
      <c r="JNN1" s="55"/>
      <c r="JNO1" s="55"/>
      <c r="JNP1" s="55"/>
      <c r="JNQ1" s="55"/>
      <c r="JNR1" s="55"/>
      <c r="JNS1" s="55"/>
      <c r="JNT1" s="55"/>
      <c r="JNU1" s="55"/>
      <c r="JNV1" s="55"/>
      <c r="JNW1" s="55"/>
      <c r="JNX1" s="55"/>
      <c r="JNY1" s="55"/>
      <c r="JNZ1" s="55"/>
      <c r="JOA1" s="55"/>
      <c r="JOB1" s="55"/>
      <c r="JOC1" s="55"/>
      <c r="JOD1" s="55"/>
      <c r="JOE1" s="55"/>
      <c r="JOF1" s="55"/>
      <c r="JOG1" s="55"/>
      <c r="JOH1" s="55"/>
      <c r="JOI1" s="55"/>
      <c r="JOJ1" s="55"/>
      <c r="JOK1" s="55"/>
      <c r="JOL1" s="55"/>
      <c r="JOM1" s="55"/>
      <c r="JON1" s="55"/>
      <c r="JOO1" s="55"/>
      <c r="JOP1" s="55"/>
      <c r="JOQ1" s="55"/>
      <c r="JOR1" s="55"/>
      <c r="JOS1" s="55"/>
      <c r="JOT1" s="55"/>
      <c r="JOU1" s="55"/>
      <c r="JOV1" s="55"/>
      <c r="JOW1" s="55"/>
      <c r="JOX1" s="55"/>
      <c r="JOY1" s="55"/>
      <c r="JOZ1" s="55"/>
      <c r="JPA1" s="55"/>
      <c r="JPB1" s="55"/>
      <c r="JPC1" s="55"/>
      <c r="JPD1" s="55"/>
      <c r="JPE1" s="55"/>
      <c r="JPF1" s="55"/>
      <c r="JPG1" s="55"/>
      <c r="JPH1" s="55"/>
      <c r="JPI1" s="55"/>
      <c r="JPJ1" s="55"/>
      <c r="JPK1" s="55"/>
      <c r="JPL1" s="55"/>
      <c r="JPM1" s="55"/>
      <c r="JPN1" s="55"/>
      <c r="JPO1" s="55"/>
      <c r="JPP1" s="55"/>
      <c r="JPQ1" s="55"/>
      <c r="JPR1" s="55"/>
      <c r="JPS1" s="55"/>
      <c r="JPT1" s="55"/>
      <c r="JPU1" s="55"/>
      <c r="JPV1" s="55"/>
      <c r="JPW1" s="55"/>
      <c r="JPX1" s="55"/>
      <c r="JPY1" s="55"/>
      <c r="JPZ1" s="55"/>
      <c r="JQA1" s="55"/>
      <c r="JQB1" s="55"/>
      <c r="JQC1" s="55"/>
      <c r="JQD1" s="55"/>
      <c r="JQE1" s="55"/>
      <c r="JQF1" s="55"/>
      <c r="JQG1" s="55"/>
      <c r="JQH1" s="55"/>
      <c r="JQI1" s="55"/>
      <c r="JQJ1" s="55"/>
      <c r="JQK1" s="55"/>
      <c r="JQL1" s="55"/>
      <c r="JQM1" s="55"/>
      <c r="JQN1" s="55"/>
      <c r="JQO1" s="55"/>
      <c r="JQP1" s="55"/>
      <c r="JQQ1" s="55"/>
      <c r="JQR1" s="55"/>
      <c r="JQS1" s="55"/>
      <c r="JQT1" s="55"/>
      <c r="JQU1" s="55"/>
      <c r="JQV1" s="55"/>
      <c r="JQW1" s="55"/>
      <c r="JQX1" s="55"/>
      <c r="JQY1" s="55"/>
      <c r="JQZ1" s="55"/>
      <c r="JRA1" s="55"/>
      <c r="JRB1" s="55"/>
      <c r="JRC1" s="55"/>
      <c r="JRD1" s="55"/>
      <c r="JRE1" s="55"/>
      <c r="JRF1" s="55"/>
      <c r="JRG1" s="55"/>
      <c r="JRH1" s="55"/>
      <c r="JRI1" s="55"/>
      <c r="JRJ1" s="55"/>
      <c r="JRK1" s="55"/>
      <c r="JRL1" s="55"/>
      <c r="JRM1" s="55"/>
      <c r="JRN1" s="55"/>
      <c r="JRO1" s="55"/>
      <c r="JRP1" s="55"/>
      <c r="JRQ1" s="55"/>
      <c r="JRR1" s="55"/>
      <c r="JRS1" s="55"/>
      <c r="JRT1" s="55"/>
      <c r="JRU1" s="55"/>
      <c r="JRV1" s="55"/>
      <c r="JRW1" s="55"/>
      <c r="JRX1" s="55"/>
      <c r="JRY1" s="55"/>
      <c r="JRZ1" s="55"/>
      <c r="JSA1" s="55"/>
      <c r="JSB1" s="55"/>
      <c r="JSC1" s="55"/>
      <c r="JSD1" s="55"/>
      <c r="JSE1" s="55"/>
      <c r="JSF1" s="55"/>
      <c r="JSG1" s="55"/>
      <c r="JSH1" s="55"/>
      <c r="JSI1" s="55"/>
      <c r="JSJ1" s="55"/>
      <c r="JSK1" s="55"/>
      <c r="JSL1" s="55"/>
      <c r="JSM1" s="55"/>
      <c r="JSN1" s="55"/>
      <c r="JSO1" s="55"/>
      <c r="JSP1" s="55"/>
      <c r="JSQ1" s="55"/>
      <c r="JSR1" s="55"/>
      <c r="JSS1" s="55"/>
      <c r="JST1" s="55"/>
      <c r="JSU1" s="55"/>
      <c r="JSV1" s="55"/>
      <c r="JSW1" s="55"/>
      <c r="JSX1" s="55"/>
      <c r="JSY1" s="55"/>
      <c r="JSZ1" s="55"/>
      <c r="JTA1" s="55"/>
      <c r="JTB1" s="55"/>
      <c r="JTC1" s="55"/>
      <c r="JTD1" s="55"/>
      <c r="JTE1" s="55"/>
      <c r="JTF1" s="55"/>
      <c r="JTG1" s="55"/>
      <c r="JTH1" s="55"/>
      <c r="JTI1" s="55"/>
      <c r="JTJ1" s="55"/>
      <c r="JTK1" s="55"/>
      <c r="JTL1" s="55"/>
      <c r="JTM1" s="55"/>
      <c r="JTN1" s="55"/>
      <c r="JTO1" s="55"/>
      <c r="JTP1" s="55"/>
      <c r="JTQ1" s="55"/>
      <c r="JTR1" s="55"/>
      <c r="JTS1" s="55"/>
      <c r="JTT1" s="55"/>
      <c r="JTU1" s="55"/>
      <c r="JTV1" s="55"/>
      <c r="JTW1" s="55"/>
      <c r="JTX1" s="55"/>
      <c r="JTY1" s="55"/>
      <c r="JTZ1" s="55"/>
      <c r="JUA1" s="55"/>
      <c r="JUB1" s="55"/>
      <c r="JUC1" s="55"/>
      <c r="JUD1" s="55"/>
      <c r="JUE1" s="55"/>
      <c r="JUF1" s="55"/>
      <c r="JUG1" s="55"/>
      <c r="JUH1" s="55"/>
      <c r="JUI1" s="55"/>
      <c r="JUJ1" s="55"/>
      <c r="JUK1" s="55"/>
      <c r="JUL1" s="55"/>
      <c r="JUM1" s="55"/>
      <c r="JUN1" s="55"/>
      <c r="JUO1" s="55"/>
      <c r="JUP1" s="55"/>
      <c r="JUQ1" s="55"/>
      <c r="JUR1" s="55"/>
      <c r="JUS1" s="55"/>
      <c r="JUT1" s="55"/>
      <c r="JUU1" s="55"/>
      <c r="JUV1" s="55"/>
      <c r="JUW1" s="55"/>
      <c r="JUX1" s="55"/>
      <c r="JUY1" s="55"/>
      <c r="JUZ1" s="55"/>
      <c r="JVA1" s="55"/>
      <c r="JVB1" s="55"/>
      <c r="JVC1" s="55"/>
      <c r="JVD1" s="55"/>
      <c r="JVE1" s="55"/>
      <c r="JVF1" s="55"/>
      <c r="JVG1" s="55"/>
      <c r="JVH1" s="55"/>
      <c r="JVI1" s="55"/>
      <c r="JVJ1" s="55"/>
      <c r="JVK1" s="55"/>
      <c r="JVL1" s="55"/>
      <c r="JVM1" s="55"/>
      <c r="JVN1" s="55"/>
      <c r="JVO1" s="55"/>
      <c r="JVP1" s="55"/>
      <c r="JVQ1" s="55"/>
      <c r="JVR1" s="55"/>
      <c r="JVS1" s="55"/>
      <c r="JVT1" s="55"/>
      <c r="JVU1" s="55"/>
      <c r="JVV1" s="55"/>
      <c r="JVW1" s="55"/>
      <c r="JVX1" s="55"/>
      <c r="JVY1" s="55"/>
      <c r="JVZ1" s="55"/>
      <c r="JWA1" s="55"/>
      <c r="JWB1" s="55"/>
      <c r="JWC1" s="55"/>
      <c r="JWD1" s="55"/>
      <c r="JWE1" s="55"/>
      <c r="JWF1" s="55"/>
      <c r="JWG1" s="55"/>
      <c r="JWH1" s="55"/>
      <c r="JWI1" s="55"/>
      <c r="JWJ1" s="55"/>
      <c r="JWK1" s="55"/>
      <c r="JWL1" s="55"/>
      <c r="JWM1" s="55"/>
      <c r="JWN1" s="55"/>
      <c r="JWO1" s="55"/>
      <c r="JWP1" s="55"/>
      <c r="JWQ1" s="55"/>
      <c r="JWR1" s="55"/>
      <c r="JWS1" s="55"/>
      <c r="JWT1" s="55"/>
      <c r="JWU1" s="55"/>
      <c r="JWV1" s="55"/>
      <c r="JWW1" s="55"/>
      <c r="JWX1" s="55"/>
      <c r="JWY1" s="55"/>
      <c r="JWZ1" s="55"/>
      <c r="JXA1" s="55"/>
      <c r="JXB1" s="55"/>
      <c r="JXC1" s="55"/>
      <c r="JXD1" s="55"/>
      <c r="JXE1" s="55"/>
      <c r="JXF1" s="55"/>
      <c r="JXG1" s="55"/>
      <c r="JXH1" s="55"/>
      <c r="JXI1" s="55"/>
      <c r="JXJ1" s="55"/>
      <c r="JXK1" s="55"/>
      <c r="JXL1" s="55"/>
      <c r="JXM1" s="55"/>
      <c r="JXN1" s="55"/>
      <c r="JXO1" s="55"/>
      <c r="JXP1" s="55"/>
      <c r="JXQ1" s="55"/>
      <c r="JXR1" s="55"/>
      <c r="JXS1" s="55"/>
      <c r="JXT1" s="55"/>
      <c r="JXU1" s="55"/>
      <c r="JXV1" s="55"/>
      <c r="JXW1" s="55"/>
      <c r="JXX1" s="55"/>
      <c r="JXY1" s="55"/>
      <c r="JXZ1" s="55"/>
      <c r="JYA1" s="55"/>
      <c r="JYB1" s="55"/>
      <c r="JYC1" s="55"/>
      <c r="JYD1" s="55"/>
      <c r="JYE1" s="55"/>
      <c r="JYF1" s="55"/>
      <c r="JYG1" s="55"/>
      <c r="JYH1" s="55"/>
      <c r="JYI1" s="55"/>
      <c r="JYJ1" s="55"/>
      <c r="JYK1" s="55"/>
      <c r="JYL1" s="55"/>
      <c r="JYM1" s="55"/>
      <c r="JYN1" s="55"/>
      <c r="JYO1" s="55"/>
      <c r="JYP1" s="55"/>
      <c r="JYQ1" s="55"/>
      <c r="JYR1" s="55"/>
      <c r="JYS1" s="55"/>
      <c r="JYT1" s="55"/>
      <c r="JYU1" s="55"/>
      <c r="JYV1" s="55"/>
      <c r="JYW1" s="55"/>
      <c r="JYX1" s="55"/>
      <c r="JYY1" s="55"/>
      <c r="JYZ1" s="55"/>
      <c r="JZA1" s="55"/>
      <c r="JZB1" s="55"/>
      <c r="JZC1" s="55"/>
      <c r="JZD1" s="55"/>
      <c r="JZE1" s="55"/>
      <c r="JZF1" s="55"/>
      <c r="JZG1" s="55"/>
      <c r="JZH1" s="55"/>
      <c r="JZI1" s="55"/>
      <c r="JZJ1" s="55"/>
      <c r="JZK1" s="55"/>
      <c r="JZL1" s="55"/>
      <c r="JZM1" s="55"/>
      <c r="JZN1" s="55"/>
      <c r="JZO1" s="55"/>
      <c r="JZP1" s="55"/>
      <c r="JZQ1" s="55"/>
      <c r="JZR1" s="55"/>
      <c r="JZS1" s="55"/>
      <c r="JZT1" s="55"/>
      <c r="JZU1" s="55"/>
      <c r="JZV1" s="55"/>
      <c r="JZW1" s="55"/>
      <c r="JZX1" s="55"/>
      <c r="JZY1" s="55"/>
      <c r="JZZ1" s="55"/>
      <c r="KAA1" s="55"/>
      <c r="KAB1" s="55"/>
      <c r="KAC1" s="55"/>
      <c r="KAD1" s="55"/>
      <c r="KAE1" s="55"/>
      <c r="KAF1" s="55"/>
      <c r="KAG1" s="55"/>
      <c r="KAH1" s="55"/>
      <c r="KAI1" s="55"/>
      <c r="KAJ1" s="55"/>
      <c r="KAK1" s="55"/>
      <c r="KAL1" s="55"/>
      <c r="KAM1" s="55"/>
      <c r="KAN1" s="55"/>
      <c r="KAO1" s="55"/>
      <c r="KAP1" s="55"/>
      <c r="KAQ1" s="55"/>
      <c r="KAR1" s="55"/>
      <c r="KAS1" s="55"/>
      <c r="KAT1" s="55"/>
      <c r="KAU1" s="55"/>
      <c r="KAV1" s="55"/>
      <c r="KAW1" s="55"/>
      <c r="KAX1" s="55"/>
      <c r="KAY1" s="55"/>
      <c r="KAZ1" s="55"/>
      <c r="KBA1" s="55"/>
      <c r="KBB1" s="55"/>
      <c r="KBC1" s="55"/>
      <c r="KBD1" s="55"/>
      <c r="KBE1" s="55"/>
      <c r="KBF1" s="55"/>
      <c r="KBG1" s="55"/>
      <c r="KBH1" s="55"/>
      <c r="KBI1" s="55"/>
      <c r="KBJ1" s="55"/>
      <c r="KBK1" s="55"/>
      <c r="KBL1" s="55"/>
      <c r="KBM1" s="55"/>
      <c r="KBN1" s="55"/>
      <c r="KBO1" s="55"/>
      <c r="KBP1" s="55"/>
      <c r="KBQ1" s="55"/>
      <c r="KBR1" s="55"/>
      <c r="KBS1" s="55"/>
      <c r="KBT1" s="55"/>
      <c r="KBU1" s="55"/>
      <c r="KBV1" s="55"/>
      <c r="KBW1" s="55"/>
      <c r="KBX1" s="55"/>
      <c r="KBY1" s="55"/>
      <c r="KBZ1" s="55"/>
      <c r="KCA1" s="55"/>
      <c r="KCB1" s="55"/>
      <c r="KCC1" s="55"/>
      <c r="KCD1" s="55"/>
      <c r="KCE1" s="55"/>
      <c r="KCF1" s="55"/>
      <c r="KCG1" s="55"/>
      <c r="KCH1" s="55"/>
      <c r="KCI1" s="55"/>
      <c r="KCJ1" s="55"/>
      <c r="KCK1" s="55"/>
      <c r="KCL1" s="55"/>
      <c r="KCM1" s="55"/>
      <c r="KCN1" s="55"/>
      <c r="KCO1" s="55"/>
      <c r="KCP1" s="55"/>
      <c r="KCQ1" s="55"/>
      <c r="KCR1" s="55"/>
      <c r="KCS1" s="55"/>
      <c r="KCT1" s="55"/>
      <c r="KCU1" s="55"/>
      <c r="KCV1" s="55"/>
      <c r="KCW1" s="55"/>
      <c r="KCX1" s="55"/>
      <c r="KCY1" s="55"/>
      <c r="KCZ1" s="55"/>
      <c r="KDA1" s="55"/>
      <c r="KDB1" s="55"/>
      <c r="KDC1" s="55"/>
      <c r="KDD1" s="55"/>
      <c r="KDE1" s="55"/>
      <c r="KDF1" s="55"/>
      <c r="KDG1" s="55"/>
      <c r="KDH1" s="55"/>
      <c r="KDI1" s="55"/>
      <c r="KDJ1" s="55"/>
      <c r="KDK1" s="55"/>
      <c r="KDL1" s="55"/>
      <c r="KDM1" s="55"/>
      <c r="KDN1" s="55"/>
      <c r="KDO1" s="55"/>
      <c r="KDP1" s="55"/>
      <c r="KDQ1" s="55"/>
      <c r="KDR1" s="55"/>
      <c r="KDS1" s="55"/>
      <c r="KDT1" s="55"/>
      <c r="KDU1" s="55"/>
      <c r="KDV1" s="55"/>
      <c r="KDW1" s="55"/>
      <c r="KDX1" s="55"/>
      <c r="KDY1" s="55"/>
      <c r="KDZ1" s="55"/>
      <c r="KEA1" s="55"/>
      <c r="KEB1" s="55"/>
      <c r="KEC1" s="55"/>
      <c r="KED1" s="55"/>
      <c r="KEE1" s="55"/>
      <c r="KEF1" s="55"/>
      <c r="KEG1" s="55"/>
      <c r="KEH1" s="55"/>
      <c r="KEI1" s="55"/>
      <c r="KEJ1" s="55"/>
      <c r="KEK1" s="55"/>
      <c r="KEL1" s="55"/>
      <c r="KEM1" s="55"/>
      <c r="KEN1" s="55"/>
      <c r="KEO1" s="55"/>
      <c r="KEP1" s="55"/>
      <c r="KEQ1" s="55"/>
      <c r="KER1" s="55"/>
      <c r="KES1" s="55"/>
      <c r="KET1" s="55"/>
      <c r="KEU1" s="55"/>
      <c r="KEV1" s="55"/>
      <c r="KEW1" s="55"/>
      <c r="KEX1" s="55"/>
      <c r="KEY1" s="55"/>
      <c r="KEZ1" s="55"/>
      <c r="KFA1" s="55"/>
      <c r="KFB1" s="55"/>
      <c r="KFC1" s="55"/>
      <c r="KFD1" s="55"/>
      <c r="KFE1" s="55"/>
      <c r="KFF1" s="55"/>
      <c r="KFG1" s="55"/>
      <c r="KFH1" s="55"/>
      <c r="KFI1" s="55"/>
      <c r="KFJ1" s="55"/>
      <c r="KFK1" s="55"/>
      <c r="KFL1" s="55"/>
      <c r="KFM1" s="55"/>
      <c r="KFN1" s="55"/>
      <c r="KFO1" s="55"/>
      <c r="KFP1" s="55"/>
      <c r="KFQ1" s="55"/>
      <c r="KFR1" s="55"/>
      <c r="KFS1" s="55"/>
      <c r="KFT1" s="55"/>
      <c r="KFU1" s="55"/>
      <c r="KFV1" s="55"/>
      <c r="KFW1" s="55"/>
      <c r="KFX1" s="55"/>
      <c r="KFY1" s="55"/>
      <c r="KFZ1" s="55"/>
      <c r="KGA1" s="55"/>
      <c r="KGB1" s="55"/>
      <c r="KGC1" s="55"/>
      <c r="KGD1" s="55"/>
      <c r="KGE1" s="55"/>
      <c r="KGF1" s="55"/>
      <c r="KGG1" s="55"/>
      <c r="KGH1" s="55"/>
      <c r="KGI1" s="55"/>
      <c r="KGJ1" s="55"/>
      <c r="KGK1" s="55"/>
      <c r="KGL1" s="55"/>
      <c r="KGM1" s="55"/>
      <c r="KGN1" s="55"/>
      <c r="KGO1" s="55"/>
      <c r="KGP1" s="55"/>
      <c r="KGQ1" s="55"/>
      <c r="KGR1" s="55"/>
      <c r="KGS1" s="55"/>
      <c r="KGT1" s="55"/>
      <c r="KGU1" s="55"/>
      <c r="KGV1" s="55"/>
      <c r="KGW1" s="55"/>
      <c r="KGX1" s="55"/>
      <c r="KGY1" s="55"/>
      <c r="KGZ1" s="55"/>
      <c r="KHA1" s="55"/>
      <c r="KHB1" s="55"/>
      <c r="KHC1" s="55"/>
      <c r="KHD1" s="55"/>
      <c r="KHE1" s="55"/>
      <c r="KHF1" s="55"/>
      <c r="KHG1" s="55"/>
      <c r="KHH1" s="55"/>
      <c r="KHI1" s="55"/>
      <c r="KHJ1" s="55"/>
      <c r="KHK1" s="55"/>
      <c r="KHL1" s="55"/>
      <c r="KHM1" s="55"/>
      <c r="KHN1" s="55"/>
      <c r="KHO1" s="55"/>
      <c r="KHP1" s="55"/>
      <c r="KHQ1" s="55"/>
      <c r="KHR1" s="55"/>
      <c r="KHS1" s="55"/>
      <c r="KHT1" s="55"/>
      <c r="KHU1" s="55"/>
      <c r="KHV1" s="55"/>
      <c r="KHW1" s="55"/>
      <c r="KHX1" s="55"/>
      <c r="KHY1" s="55"/>
      <c r="KHZ1" s="55"/>
      <c r="KIA1" s="55"/>
      <c r="KIB1" s="55"/>
      <c r="KIC1" s="55"/>
      <c r="KID1" s="55"/>
      <c r="KIE1" s="55"/>
      <c r="KIF1" s="55"/>
      <c r="KIG1" s="55"/>
      <c r="KIH1" s="55"/>
      <c r="KII1" s="55"/>
      <c r="KIJ1" s="55"/>
      <c r="KIK1" s="55"/>
      <c r="KIL1" s="55"/>
      <c r="KIM1" s="55"/>
      <c r="KIN1" s="55"/>
      <c r="KIO1" s="55"/>
      <c r="KIP1" s="55"/>
      <c r="KIQ1" s="55"/>
      <c r="KIR1" s="55"/>
      <c r="KIS1" s="55"/>
      <c r="KIT1" s="55"/>
      <c r="KIU1" s="55"/>
      <c r="KIV1" s="55"/>
      <c r="KIW1" s="55"/>
      <c r="KIX1" s="55"/>
      <c r="KIY1" s="55"/>
      <c r="KIZ1" s="55"/>
      <c r="KJA1" s="55"/>
      <c r="KJB1" s="55"/>
      <c r="KJC1" s="55"/>
      <c r="KJD1" s="55"/>
      <c r="KJE1" s="55"/>
      <c r="KJF1" s="55"/>
      <c r="KJG1" s="55"/>
      <c r="KJH1" s="55"/>
      <c r="KJI1" s="55"/>
      <c r="KJJ1" s="55"/>
      <c r="KJK1" s="55"/>
      <c r="KJL1" s="55"/>
      <c r="KJM1" s="55"/>
      <c r="KJN1" s="55"/>
      <c r="KJO1" s="55"/>
      <c r="KJP1" s="55"/>
      <c r="KJQ1" s="55"/>
      <c r="KJR1" s="55"/>
      <c r="KJS1" s="55"/>
      <c r="KJT1" s="55"/>
      <c r="KJU1" s="55"/>
      <c r="KJV1" s="55"/>
      <c r="KJW1" s="55"/>
      <c r="KJX1" s="55"/>
      <c r="KJY1" s="55"/>
      <c r="KJZ1" s="55"/>
      <c r="KKA1" s="55"/>
      <c r="KKB1" s="55"/>
      <c r="KKC1" s="55"/>
      <c r="KKD1" s="55"/>
      <c r="KKE1" s="55"/>
      <c r="KKF1" s="55"/>
      <c r="KKG1" s="55"/>
      <c r="KKH1" s="55"/>
      <c r="KKI1" s="55"/>
      <c r="KKJ1" s="55"/>
      <c r="KKK1" s="55"/>
      <c r="KKL1" s="55"/>
      <c r="KKM1" s="55"/>
      <c r="KKN1" s="55"/>
      <c r="KKO1" s="55"/>
      <c r="KKP1" s="55"/>
      <c r="KKQ1" s="55"/>
      <c r="KKR1" s="55"/>
      <c r="KKS1" s="55"/>
      <c r="KKT1" s="55"/>
      <c r="KKU1" s="55"/>
      <c r="KKV1" s="55"/>
      <c r="KKW1" s="55"/>
      <c r="KKX1" s="55"/>
      <c r="KKY1" s="55"/>
      <c r="KKZ1" s="55"/>
      <c r="KLA1" s="55"/>
      <c r="KLB1" s="55"/>
      <c r="KLC1" s="55"/>
      <c r="KLD1" s="55"/>
      <c r="KLE1" s="55"/>
      <c r="KLF1" s="55"/>
      <c r="KLG1" s="55"/>
      <c r="KLH1" s="55"/>
      <c r="KLI1" s="55"/>
      <c r="KLJ1" s="55"/>
      <c r="KLK1" s="55"/>
      <c r="KLL1" s="55"/>
      <c r="KLM1" s="55"/>
      <c r="KLN1" s="55"/>
      <c r="KLO1" s="55"/>
      <c r="KLP1" s="55"/>
      <c r="KLQ1" s="55"/>
      <c r="KLR1" s="55"/>
      <c r="KLS1" s="55"/>
      <c r="KLT1" s="55"/>
      <c r="KLU1" s="55"/>
      <c r="KLV1" s="55"/>
      <c r="KLW1" s="55"/>
      <c r="KLX1" s="55"/>
      <c r="KLY1" s="55"/>
      <c r="KLZ1" s="55"/>
      <c r="KMA1" s="55"/>
      <c r="KMB1" s="55"/>
      <c r="KMC1" s="55"/>
      <c r="KMD1" s="55"/>
      <c r="KME1" s="55"/>
      <c r="KMF1" s="55"/>
      <c r="KMG1" s="55"/>
      <c r="KMH1" s="55"/>
      <c r="KMI1" s="55"/>
      <c r="KMJ1" s="55"/>
      <c r="KMK1" s="55"/>
      <c r="KML1" s="55"/>
      <c r="KMM1" s="55"/>
      <c r="KMN1" s="55"/>
      <c r="KMO1" s="55"/>
      <c r="KMP1" s="55"/>
      <c r="KMQ1" s="55"/>
      <c r="KMR1" s="55"/>
      <c r="KMS1" s="55"/>
      <c r="KMT1" s="55"/>
      <c r="KMU1" s="55"/>
      <c r="KMV1" s="55"/>
      <c r="KMW1" s="55"/>
      <c r="KMX1" s="55"/>
      <c r="KMY1" s="55"/>
      <c r="KMZ1" s="55"/>
      <c r="KNA1" s="55"/>
      <c r="KNB1" s="55"/>
      <c r="KNC1" s="55"/>
      <c r="KND1" s="55"/>
      <c r="KNE1" s="55"/>
      <c r="KNF1" s="55"/>
      <c r="KNG1" s="55"/>
      <c r="KNH1" s="55"/>
      <c r="KNI1" s="55"/>
      <c r="KNJ1" s="55"/>
      <c r="KNK1" s="55"/>
      <c r="KNL1" s="55"/>
      <c r="KNM1" s="55"/>
      <c r="KNN1" s="55"/>
      <c r="KNO1" s="55"/>
      <c r="KNP1" s="55"/>
      <c r="KNQ1" s="55"/>
      <c r="KNR1" s="55"/>
      <c r="KNS1" s="55"/>
      <c r="KNT1" s="55"/>
      <c r="KNU1" s="55"/>
      <c r="KNV1" s="55"/>
      <c r="KNW1" s="55"/>
      <c r="KNX1" s="55"/>
      <c r="KNY1" s="55"/>
      <c r="KNZ1" s="55"/>
      <c r="KOA1" s="55"/>
      <c r="KOB1" s="55"/>
      <c r="KOC1" s="55"/>
      <c r="KOD1" s="55"/>
      <c r="KOE1" s="55"/>
      <c r="KOF1" s="55"/>
      <c r="KOG1" s="55"/>
      <c r="KOH1" s="55"/>
      <c r="KOI1" s="55"/>
      <c r="KOJ1" s="55"/>
      <c r="KOK1" s="55"/>
      <c r="KOL1" s="55"/>
      <c r="KOM1" s="55"/>
      <c r="KON1" s="55"/>
      <c r="KOO1" s="55"/>
      <c r="KOP1" s="55"/>
      <c r="KOQ1" s="55"/>
      <c r="KOR1" s="55"/>
      <c r="KOS1" s="55"/>
      <c r="KOT1" s="55"/>
      <c r="KOU1" s="55"/>
      <c r="KOV1" s="55"/>
      <c r="KOW1" s="55"/>
      <c r="KOX1" s="55"/>
      <c r="KOY1" s="55"/>
      <c r="KOZ1" s="55"/>
      <c r="KPA1" s="55"/>
      <c r="KPB1" s="55"/>
      <c r="KPC1" s="55"/>
      <c r="KPD1" s="55"/>
      <c r="KPE1" s="55"/>
      <c r="KPF1" s="55"/>
      <c r="KPG1" s="55"/>
      <c r="KPH1" s="55"/>
      <c r="KPI1" s="55"/>
      <c r="KPJ1" s="55"/>
      <c r="KPK1" s="55"/>
      <c r="KPL1" s="55"/>
      <c r="KPM1" s="55"/>
      <c r="KPN1" s="55"/>
      <c r="KPO1" s="55"/>
      <c r="KPP1" s="55"/>
      <c r="KPQ1" s="55"/>
      <c r="KPR1" s="55"/>
      <c r="KPS1" s="55"/>
      <c r="KPT1" s="55"/>
      <c r="KPU1" s="55"/>
      <c r="KPV1" s="55"/>
      <c r="KPW1" s="55"/>
      <c r="KPX1" s="55"/>
      <c r="KPY1" s="55"/>
      <c r="KPZ1" s="55"/>
      <c r="KQA1" s="55"/>
      <c r="KQB1" s="55"/>
      <c r="KQC1" s="55"/>
      <c r="KQD1" s="55"/>
      <c r="KQE1" s="55"/>
      <c r="KQF1" s="55"/>
      <c r="KQG1" s="55"/>
      <c r="KQH1" s="55"/>
      <c r="KQI1" s="55"/>
      <c r="KQJ1" s="55"/>
      <c r="KQK1" s="55"/>
      <c r="KQL1" s="55"/>
      <c r="KQM1" s="55"/>
      <c r="KQN1" s="55"/>
      <c r="KQO1" s="55"/>
      <c r="KQP1" s="55"/>
      <c r="KQQ1" s="55"/>
      <c r="KQR1" s="55"/>
      <c r="KQS1" s="55"/>
      <c r="KQT1" s="55"/>
      <c r="KQU1" s="55"/>
      <c r="KQV1" s="55"/>
      <c r="KQW1" s="55"/>
      <c r="KQX1" s="55"/>
      <c r="KQY1" s="55"/>
      <c r="KQZ1" s="55"/>
      <c r="KRA1" s="55"/>
      <c r="KRB1" s="55"/>
      <c r="KRC1" s="55"/>
      <c r="KRD1" s="55"/>
      <c r="KRE1" s="55"/>
      <c r="KRF1" s="55"/>
      <c r="KRG1" s="55"/>
      <c r="KRH1" s="55"/>
      <c r="KRI1" s="55"/>
      <c r="KRJ1" s="55"/>
      <c r="KRK1" s="55"/>
      <c r="KRL1" s="55"/>
      <c r="KRM1" s="55"/>
      <c r="KRN1" s="55"/>
      <c r="KRO1" s="55"/>
      <c r="KRP1" s="55"/>
      <c r="KRQ1" s="55"/>
      <c r="KRR1" s="55"/>
      <c r="KRS1" s="55"/>
      <c r="KRT1" s="55"/>
      <c r="KRU1" s="55"/>
      <c r="KRV1" s="55"/>
      <c r="KRW1" s="55"/>
      <c r="KRX1" s="55"/>
      <c r="KRY1" s="55"/>
      <c r="KRZ1" s="55"/>
      <c r="KSA1" s="55"/>
      <c r="KSB1" s="55"/>
      <c r="KSC1" s="55"/>
      <c r="KSD1" s="55"/>
      <c r="KSE1" s="55"/>
      <c r="KSF1" s="55"/>
      <c r="KSG1" s="55"/>
      <c r="KSH1" s="55"/>
      <c r="KSI1" s="55"/>
      <c r="KSJ1" s="55"/>
      <c r="KSK1" s="55"/>
      <c r="KSL1" s="55"/>
      <c r="KSM1" s="55"/>
      <c r="KSN1" s="55"/>
      <c r="KSO1" s="55"/>
      <c r="KSP1" s="55"/>
      <c r="KSQ1" s="55"/>
      <c r="KSR1" s="55"/>
      <c r="KSS1" s="55"/>
      <c r="KST1" s="55"/>
      <c r="KSU1" s="55"/>
      <c r="KSV1" s="55"/>
      <c r="KSW1" s="55"/>
      <c r="KSX1" s="55"/>
      <c r="KSY1" s="55"/>
      <c r="KSZ1" s="55"/>
      <c r="KTA1" s="55"/>
      <c r="KTB1" s="55"/>
      <c r="KTC1" s="55"/>
      <c r="KTD1" s="55"/>
      <c r="KTE1" s="55"/>
      <c r="KTF1" s="55"/>
      <c r="KTG1" s="55"/>
      <c r="KTH1" s="55"/>
      <c r="KTI1" s="55"/>
      <c r="KTJ1" s="55"/>
      <c r="KTK1" s="55"/>
      <c r="KTL1" s="55"/>
      <c r="KTM1" s="55"/>
      <c r="KTN1" s="55"/>
      <c r="KTO1" s="55"/>
      <c r="KTP1" s="55"/>
      <c r="KTQ1" s="55"/>
      <c r="KTR1" s="55"/>
      <c r="KTS1" s="55"/>
      <c r="KTT1" s="55"/>
      <c r="KTU1" s="55"/>
      <c r="KTV1" s="55"/>
      <c r="KTW1" s="55"/>
      <c r="KTX1" s="55"/>
      <c r="KTY1" s="55"/>
      <c r="KTZ1" s="55"/>
      <c r="KUA1" s="55"/>
      <c r="KUB1" s="55"/>
      <c r="KUC1" s="55"/>
      <c r="KUD1" s="55"/>
      <c r="KUE1" s="55"/>
      <c r="KUF1" s="55"/>
      <c r="KUG1" s="55"/>
      <c r="KUH1" s="55"/>
      <c r="KUI1" s="55"/>
      <c r="KUJ1" s="55"/>
      <c r="KUK1" s="55"/>
      <c r="KUL1" s="55"/>
      <c r="KUM1" s="55"/>
      <c r="KUN1" s="55"/>
      <c r="KUO1" s="55"/>
      <c r="KUP1" s="55"/>
      <c r="KUQ1" s="55"/>
      <c r="KUR1" s="55"/>
      <c r="KUS1" s="55"/>
      <c r="KUT1" s="55"/>
      <c r="KUU1" s="55"/>
      <c r="KUV1" s="55"/>
      <c r="KUW1" s="55"/>
      <c r="KUX1" s="55"/>
      <c r="KUY1" s="55"/>
      <c r="KUZ1" s="55"/>
      <c r="KVA1" s="55"/>
      <c r="KVB1" s="55"/>
      <c r="KVC1" s="55"/>
      <c r="KVD1" s="55"/>
      <c r="KVE1" s="55"/>
      <c r="KVF1" s="55"/>
      <c r="KVG1" s="55"/>
      <c r="KVH1" s="55"/>
      <c r="KVI1" s="55"/>
      <c r="KVJ1" s="55"/>
      <c r="KVK1" s="55"/>
      <c r="KVL1" s="55"/>
      <c r="KVM1" s="55"/>
      <c r="KVN1" s="55"/>
      <c r="KVO1" s="55"/>
      <c r="KVP1" s="55"/>
      <c r="KVQ1" s="55"/>
      <c r="KVR1" s="55"/>
      <c r="KVS1" s="55"/>
      <c r="KVT1" s="55"/>
      <c r="KVU1" s="55"/>
      <c r="KVV1" s="55"/>
      <c r="KVW1" s="55"/>
      <c r="KVX1" s="55"/>
      <c r="KVY1" s="55"/>
      <c r="KVZ1" s="55"/>
      <c r="KWA1" s="55"/>
      <c r="KWB1" s="55"/>
      <c r="KWC1" s="55"/>
      <c r="KWD1" s="55"/>
      <c r="KWE1" s="55"/>
      <c r="KWF1" s="55"/>
      <c r="KWG1" s="55"/>
      <c r="KWH1" s="55"/>
      <c r="KWI1" s="55"/>
      <c r="KWJ1" s="55"/>
      <c r="KWK1" s="55"/>
      <c r="KWL1" s="55"/>
      <c r="KWM1" s="55"/>
      <c r="KWN1" s="55"/>
      <c r="KWO1" s="55"/>
      <c r="KWP1" s="55"/>
      <c r="KWQ1" s="55"/>
      <c r="KWR1" s="55"/>
      <c r="KWS1" s="55"/>
      <c r="KWT1" s="55"/>
      <c r="KWU1" s="55"/>
      <c r="KWV1" s="55"/>
      <c r="KWW1" s="55"/>
      <c r="KWX1" s="55"/>
      <c r="KWY1" s="55"/>
      <c r="KWZ1" s="55"/>
      <c r="KXA1" s="55"/>
      <c r="KXB1" s="55"/>
      <c r="KXC1" s="55"/>
      <c r="KXD1" s="55"/>
      <c r="KXE1" s="55"/>
      <c r="KXF1" s="55"/>
      <c r="KXG1" s="55"/>
      <c r="KXH1" s="55"/>
      <c r="KXI1" s="55"/>
      <c r="KXJ1" s="55"/>
      <c r="KXK1" s="55"/>
      <c r="KXL1" s="55"/>
      <c r="KXM1" s="55"/>
      <c r="KXN1" s="55"/>
      <c r="KXO1" s="55"/>
      <c r="KXP1" s="55"/>
      <c r="KXQ1" s="55"/>
      <c r="KXR1" s="55"/>
      <c r="KXS1" s="55"/>
      <c r="KXT1" s="55"/>
      <c r="KXU1" s="55"/>
      <c r="KXV1" s="55"/>
      <c r="KXW1" s="55"/>
      <c r="KXX1" s="55"/>
      <c r="KXY1" s="55"/>
      <c r="KXZ1" s="55"/>
      <c r="KYA1" s="55"/>
      <c r="KYB1" s="55"/>
      <c r="KYC1" s="55"/>
      <c r="KYD1" s="55"/>
      <c r="KYE1" s="55"/>
      <c r="KYF1" s="55"/>
      <c r="KYG1" s="55"/>
      <c r="KYH1" s="55"/>
      <c r="KYI1" s="55"/>
      <c r="KYJ1" s="55"/>
      <c r="KYK1" s="55"/>
      <c r="KYL1" s="55"/>
      <c r="KYM1" s="55"/>
      <c r="KYN1" s="55"/>
      <c r="KYO1" s="55"/>
      <c r="KYP1" s="55"/>
      <c r="KYQ1" s="55"/>
      <c r="KYR1" s="55"/>
      <c r="KYS1" s="55"/>
      <c r="KYT1" s="55"/>
      <c r="KYU1" s="55"/>
      <c r="KYV1" s="55"/>
      <c r="KYW1" s="55"/>
      <c r="KYX1" s="55"/>
      <c r="KYY1" s="55"/>
      <c r="KYZ1" s="55"/>
      <c r="KZA1" s="55"/>
      <c r="KZB1" s="55"/>
      <c r="KZC1" s="55"/>
      <c r="KZD1" s="55"/>
      <c r="KZE1" s="55"/>
      <c r="KZF1" s="55"/>
      <c r="KZG1" s="55"/>
      <c r="KZH1" s="55"/>
      <c r="KZI1" s="55"/>
      <c r="KZJ1" s="55"/>
      <c r="KZK1" s="55"/>
      <c r="KZL1" s="55"/>
      <c r="KZM1" s="55"/>
      <c r="KZN1" s="55"/>
      <c r="KZO1" s="55"/>
      <c r="KZP1" s="55"/>
      <c r="KZQ1" s="55"/>
      <c r="KZR1" s="55"/>
      <c r="KZS1" s="55"/>
      <c r="KZT1" s="55"/>
      <c r="KZU1" s="55"/>
      <c r="KZV1" s="55"/>
      <c r="KZW1" s="55"/>
      <c r="KZX1" s="55"/>
      <c r="KZY1" s="55"/>
      <c r="KZZ1" s="55"/>
      <c r="LAA1" s="55"/>
      <c r="LAB1" s="55"/>
      <c r="LAC1" s="55"/>
      <c r="LAD1" s="55"/>
      <c r="LAE1" s="55"/>
      <c r="LAF1" s="55"/>
      <c r="LAG1" s="55"/>
      <c r="LAH1" s="55"/>
      <c r="LAI1" s="55"/>
      <c r="LAJ1" s="55"/>
      <c r="LAK1" s="55"/>
      <c r="LAL1" s="55"/>
      <c r="LAM1" s="55"/>
      <c r="LAN1" s="55"/>
      <c r="LAO1" s="55"/>
      <c r="LAP1" s="55"/>
      <c r="LAQ1" s="55"/>
      <c r="LAR1" s="55"/>
      <c r="LAS1" s="55"/>
      <c r="LAT1" s="55"/>
      <c r="LAU1" s="55"/>
      <c r="LAV1" s="55"/>
      <c r="LAW1" s="55"/>
      <c r="LAX1" s="55"/>
      <c r="LAY1" s="55"/>
      <c r="LAZ1" s="55"/>
      <c r="LBA1" s="55"/>
      <c r="LBB1" s="55"/>
      <c r="LBC1" s="55"/>
      <c r="LBD1" s="55"/>
      <c r="LBE1" s="55"/>
      <c r="LBF1" s="55"/>
      <c r="LBG1" s="55"/>
      <c r="LBH1" s="55"/>
      <c r="LBI1" s="55"/>
      <c r="LBJ1" s="55"/>
      <c r="LBK1" s="55"/>
      <c r="LBL1" s="55"/>
      <c r="LBM1" s="55"/>
      <c r="LBN1" s="55"/>
      <c r="LBO1" s="55"/>
      <c r="LBP1" s="55"/>
      <c r="LBQ1" s="55"/>
      <c r="LBR1" s="55"/>
      <c r="LBS1" s="55"/>
      <c r="LBT1" s="55"/>
      <c r="LBU1" s="55"/>
      <c r="LBV1" s="55"/>
      <c r="LBW1" s="55"/>
      <c r="LBX1" s="55"/>
      <c r="LBY1" s="55"/>
      <c r="LBZ1" s="55"/>
      <c r="LCA1" s="55"/>
      <c r="LCB1" s="55"/>
      <c r="LCC1" s="55"/>
      <c r="LCD1" s="55"/>
      <c r="LCE1" s="55"/>
      <c r="LCF1" s="55"/>
      <c r="LCG1" s="55"/>
      <c r="LCH1" s="55"/>
      <c r="LCI1" s="55"/>
      <c r="LCJ1" s="55"/>
      <c r="LCK1" s="55"/>
      <c r="LCL1" s="55"/>
      <c r="LCM1" s="55"/>
      <c r="LCN1" s="55"/>
      <c r="LCO1" s="55"/>
      <c r="LCP1" s="55"/>
      <c r="LCQ1" s="55"/>
      <c r="LCR1" s="55"/>
      <c r="LCS1" s="55"/>
      <c r="LCT1" s="55"/>
      <c r="LCU1" s="55"/>
      <c r="LCV1" s="55"/>
      <c r="LCW1" s="55"/>
      <c r="LCX1" s="55"/>
      <c r="LCY1" s="55"/>
      <c r="LCZ1" s="55"/>
      <c r="LDA1" s="55"/>
      <c r="LDB1" s="55"/>
      <c r="LDC1" s="55"/>
      <c r="LDD1" s="55"/>
      <c r="LDE1" s="55"/>
      <c r="LDF1" s="55"/>
      <c r="LDG1" s="55"/>
      <c r="LDH1" s="55"/>
      <c r="LDI1" s="55"/>
      <c r="LDJ1" s="55"/>
      <c r="LDK1" s="55"/>
      <c r="LDL1" s="55"/>
      <c r="LDM1" s="55"/>
      <c r="LDN1" s="55"/>
      <c r="LDO1" s="55"/>
      <c r="LDP1" s="55"/>
      <c r="LDQ1" s="55"/>
      <c r="LDR1" s="55"/>
      <c r="LDS1" s="55"/>
      <c r="LDT1" s="55"/>
      <c r="LDU1" s="55"/>
      <c r="LDV1" s="55"/>
      <c r="LDW1" s="55"/>
      <c r="LDX1" s="55"/>
      <c r="LDY1" s="55"/>
      <c r="LDZ1" s="55"/>
      <c r="LEA1" s="55"/>
      <c r="LEB1" s="55"/>
      <c r="LEC1" s="55"/>
      <c r="LED1" s="55"/>
      <c r="LEE1" s="55"/>
      <c r="LEF1" s="55"/>
      <c r="LEG1" s="55"/>
      <c r="LEH1" s="55"/>
      <c r="LEI1" s="55"/>
      <c r="LEJ1" s="55"/>
      <c r="LEK1" s="55"/>
      <c r="LEL1" s="55"/>
      <c r="LEM1" s="55"/>
      <c r="LEN1" s="55"/>
      <c r="LEO1" s="55"/>
      <c r="LEP1" s="55"/>
      <c r="LEQ1" s="55"/>
      <c r="LER1" s="55"/>
      <c r="LES1" s="55"/>
      <c r="LET1" s="55"/>
      <c r="LEU1" s="55"/>
      <c r="LEV1" s="55"/>
      <c r="LEW1" s="55"/>
      <c r="LEX1" s="55"/>
      <c r="LEY1" s="55"/>
      <c r="LEZ1" s="55"/>
      <c r="LFA1" s="55"/>
      <c r="LFB1" s="55"/>
      <c r="LFC1" s="55"/>
      <c r="LFD1" s="55"/>
      <c r="LFE1" s="55"/>
      <c r="LFF1" s="55"/>
      <c r="LFG1" s="55"/>
      <c r="LFH1" s="55"/>
      <c r="LFI1" s="55"/>
      <c r="LFJ1" s="55"/>
      <c r="LFK1" s="55"/>
      <c r="LFL1" s="55"/>
      <c r="LFM1" s="55"/>
      <c r="LFN1" s="55"/>
      <c r="LFO1" s="55"/>
      <c r="LFP1" s="55"/>
      <c r="LFQ1" s="55"/>
      <c r="LFR1" s="55"/>
      <c r="LFS1" s="55"/>
      <c r="LFT1" s="55"/>
      <c r="LFU1" s="55"/>
      <c r="LFV1" s="55"/>
      <c r="LFW1" s="55"/>
      <c r="LFX1" s="55"/>
      <c r="LFY1" s="55"/>
      <c r="LFZ1" s="55"/>
      <c r="LGA1" s="55"/>
      <c r="LGB1" s="55"/>
      <c r="LGC1" s="55"/>
      <c r="LGD1" s="55"/>
      <c r="LGE1" s="55"/>
      <c r="LGF1" s="55"/>
      <c r="LGG1" s="55"/>
      <c r="LGH1" s="55"/>
      <c r="LGI1" s="55"/>
      <c r="LGJ1" s="55"/>
      <c r="LGK1" s="55"/>
      <c r="LGL1" s="55"/>
      <c r="LGM1" s="55"/>
      <c r="LGN1" s="55"/>
      <c r="LGO1" s="55"/>
      <c r="LGP1" s="55"/>
      <c r="LGQ1" s="55"/>
      <c r="LGR1" s="55"/>
      <c r="LGS1" s="55"/>
      <c r="LGT1" s="55"/>
      <c r="LGU1" s="55"/>
      <c r="LGV1" s="55"/>
      <c r="LGW1" s="55"/>
      <c r="LGX1" s="55"/>
      <c r="LGY1" s="55"/>
      <c r="LGZ1" s="55"/>
      <c r="LHA1" s="55"/>
      <c r="LHB1" s="55"/>
      <c r="LHC1" s="55"/>
      <c r="LHD1" s="55"/>
      <c r="LHE1" s="55"/>
      <c r="LHF1" s="55"/>
      <c r="LHG1" s="55"/>
      <c r="LHH1" s="55"/>
      <c r="LHI1" s="55"/>
      <c r="LHJ1" s="55"/>
      <c r="LHK1" s="55"/>
      <c r="LHL1" s="55"/>
      <c r="LHM1" s="55"/>
      <c r="LHN1" s="55"/>
      <c r="LHO1" s="55"/>
      <c r="LHP1" s="55"/>
      <c r="LHQ1" s="55"/>
      <c r="LHR1" s="55"/>
      <c r="LHS1" s="55"/>
      <c r="LHT1" s="55"/>
      <c r="LHU1" s="55"/>
      <c r="LHV1" s="55"/>
      <c r="LHW1" s="55"/>
      <c r="LHX1" s="55"/>
      <c r="LHY1" s="55"/>
      <c r="LHZ1" s="55"/>
      <c r="LIA1" s="55"/>
      <c r="LIB1" s="55"/>
      <c r="LIC1" s="55"/>
      <c r="LID1" s="55"/>
      <c r="LIE1" s="55"/>
      <c r="LIF1" s="55"/>
      <c r="LIG1" s="55"/>
      <c r="LIH1" s="55"/>
      <c r="LII1" s="55"/>
      <c r="LIJ1" s="55"/>
      <c r="LIK1" s="55"/>
      <c r="LIL1" s="55"/>
      <c r="LIM1" s="55"/>
      <c r="LIN1" s="55"/>
      <c r="LIO1" s="55"/>
      <c r="LIP1" s="55"/>
      <c r="LIQ1" s="55"/>
      <c r="LIR1" s="55"/>
      <c r="LIS1" s="55"/>
      <c r="LIT1" s="55"/>
      <c r="LIU1" s="55"/>
      <c r="LIV1" s="55"/>
      <c r="LIW1" s="55"/>
      <c r="LIX1" s="55"/>
      <c r="LIY1" s="55"/>
      <c r="LIZ1" s="55"/>
      <c r="LJA1" s="55"/>
      <c r="LJB1" s="55"/>
      <c r="LJC1" s="55"/>
      <c r="LJD1" s="55"/>
      <c r="LJE1" s="55"/>
      <c r="LJF1" s="55"/>
      <c r="LJG1" s="55"/>
      <c r="LJH1" s="55"/>
      <c r="LJI1" s="55"/>
      <c r="LJJ1" s="55"/>
      <c r="LJK1" s="55"/>
      <c r="LJL1" s="55"/>
      <c r="LJM1" s="55"/>
      <c r="LJN1" s="55"/>
      <c r="LJO1" s="55"/>
      <c r="LJP1" s="55"/>
      <c r="LJQ1" s="55"/>
      <c r="LJR1" s="55"/>
      <c r="LJS1" s="55"/>
      <c r="LJT1" s="55"/>
      <c r="LJU1" s="55"/>
      <c r="LJV1" s="55"/>
      <c r="LJW1" s="55"/>
      <c r="LJX1" s="55"/>
      <c r="LJY1" s="55"/>
      <c r="LJZ1" s="55"/>
      <c r="LKA1" s="55"/>
      <c r="LKB1" s="55"/>
      <c r="LKC1" s="55"/>
      <c r="LKD1" s="55"/>
      <c r="LKE1" s="55"/>
      <c r="LKF1" s="55"/>
      <c r="LKG1" s="55"/>
      <c r="LKH1" s="55"/>
      <c r="LKI1" s="55"/>
      <c r="LKJ1" s="55"/>
      <c r="LKK1" s="55"/>
      <c r="LKL1" s="55"/>
      <c r="LKM1" s="55"/>
      <c r="LKN1" s="55"/>
      <c r="LKO1" s="55"/>
      <c r="LKP1" s="55"/>
      <c r="LKQ1" s="55"/>
      <c r="LKR1" s="55"/>
      <c r="LKS1" s="55"/>
      <c r="LKT1" s="55"/>
      <c r="LKU1" s="55"/>
      <c r="LKV1" s="55"/>
      <c r="LKW1" s="55"/>
      <c r="LKX1" s="55"/>
      <c r="LKY1" s="55"/>
      <c r="LKZ1" s="55"/>
      <c r="LLA1" s="55"/>
      <c r="LLB1" s="55"/>
      <c r="LLC1" s="55"/>
      <c r="LLD1" s="55"/>
      <c r="LLE1" s="55"/>
      <c r="LLF1" s="55"/>
      <c r="LLG1" s="55"/>
      <c r="LLH1" s="55"/>
      <c r="LLI1" s="55"/>
      <c r="LLJ1" s="55"/>
      <c r="LLK1" s="55"/>
      <c r="LLL1" s="55"/>
      <c r="LLM1" s="55"/>
      <c r="LLN1" s="55"/>
      <c r="LLO1" s="55"/>
      <c r="LLP1" s="55"/>
      <c r="LLQ1" s="55"/>
      <c r="LLR1" s="55"/>
      <c r="LLS1" s="55"/>
      <c r="LLT1" s="55"/>
      <c r="LLU1" s="55"/>
      <c r="LLV1" s="55"/>
      <c r="LLW1" s="55"/>
      <c r="LLX1" s="55"/>
      <c r="LLY1" s="55"/>
      <c r="LLZ1" s="55"/>
      <c r="LMA1" s="55"/>
      <c r="LMB1" s="55"/>
      <c r="LMC1" s="55"/>
      <c r="LMD1" s="55"/>
      <c r="LME1" s="55"/>
      <c r="LMF1" s="55"/>
      <c r="LMG1" s="55"/>
      <c r="LMH1" s="55"/>
      <c r="LMI1" s="55"/>
      <c r="LMJ1" s="55"/>
      <c r="LMK1" s="55"/>
      <c r="LML1" s="55"/>
      <c r="LMM1" s="55"/>
      <c r="LMN1" s="55"/>
      <c r="LMO1" s="55"/>
      <c r="LMP1" s="55"/>
      <c r="LMQ1" s="55"/>
      <c r="LMR1" s="55"/>
      <c r="LMS1" s="55"/>
      <c r="LMT1" s="55"/>
      <c r="LMU1" s="55"/>
      <c r="LMV1" s="55"/>
      <c r="LMW1" s="55"/>
      <c r="LMX1" s="55"/>
      <c r="LMY1" s="55"/>
      <c r="LMZ1" s="55"/>
      <c r="LNA1" s="55"/>
      <c r="LNB1" s="55"/>
      <c r="LNC1" s="55"/>
      <c r="LND1" s="55"/>
      <c r="LNE1" s="55"/>
      <c r="LNF1" s="55"/>
      <c r="LNG1" s="55"/>
      <c r="LNH1" s="55"/>
      <c r="LNI1" s="55"/>
      <c r="LNJ1" s="55"/>
      <c r="LNK1" s="55"/>
      <c r="LNL1" s="55"/>
      <c r="LNM1" s="55"/>
      <c r="LNN1" s="55"/>
      <c r="LNO1" s="55"/>
      <c r="LNP1" s="55"/>
      <c r="LNQ1" s="55"/>
      <c r="LNR1" s="55"/>
      <c r="LNS1" s="55"/>
      <c r="LNT1" s="55"/>
      <c r="LNU1" s="55"/>
      <c r="LNV1" s="55"/>
      <c r="LNW1" s="55"/>
      <c r="LNX1" s="55"/>
      <c r="LNY1" s="55"/>
      <c r="LNZ1" s="55"/>
      <c r="LOA1" s="55"/>
      <c r="LOB1" s="55"/>
      <c r="LOC1" s="55"/>
      <c r="LOD1" s="55"/>
      <c r="LOE1" s="55"/>
      <c r="LOF1" s="55"/>
      <c r="LOG1" s="55"/>
      <c r="LOH1" s="55"/>
      <c r="LOI1" s="55"/>
      <c r="LOJ1" s="55"/>
      <c r="LOK1" s="55"/>
      <c r="LOL1" s="55"/>
      <c r="LOM1" s="55"/>
      <c r="LON1" s="55"/>
      <c r="LOO1" s="55"/>
      <c r="LOP1" s="55"/>
      <c r="LOQ1" s="55"/>
      <c r="LOR1" s="55"/>
      <c r="LOS1" s="55"/>
      <c r="LOT1" s="55"/>
      <c r="LOU1" s="55"/>
      <c r="LOV1" s="55"/>
      <c r="LOW1" s="55"/>
      <c r="LOX1" s="55"/>
      <c r="LOY1" s="55"/>
      <c r="LOZ1" s="55"/>
      <c r="LPA1" s="55"/>
      <c r="LPB1" s="55"/>
      <c r="LPC1" s="55"/>
      <c r="LPD1" s="55"/>
      <c r="LPE1" s="55"/>
      <c r="LPF1" s="55"/>
      <c r="LPG1" s="55"/>
      <c r="LPH1" s="55"/>
      <c r="LPI1" s="55"/>
      <c r="LPJ1" s="55"/>
      <c r="LPK1" s="55"/>
      <c r="LPL1" s="55"/>
      <c r="LPM1" s="55"/>
      <c r="LPN1" s="55"/>
      <c r="LPO1" s="55"/>
      <c r="LPP1" s="55"/>
      <c r="LPQ1" s="55"/>
      <c r="LPR1" s="55"/>
      <c r="LPS1" s="55"/>
      <c r="LPT1" s="55"/>
      <c r="LPU1" s="55"/>
      <c r="LPV1" s="55"/>
      <c r="LPW1" s="55"/>
      <c r="LPX1" s="55"/>
      <c r="LPY1" s="55"/>
      <c r="LPZ1" s="55"/>
      <c r="LQA1" s="55"/>
      <c r="LQB1" s="55"/>
      <c r="LQC1" s="55"/>
      <c r="LQD1" s="55"/>
      <c r="LQE1" s="55"/>
      <c r="LQF1" s="55"/>
      <c r="LQG1" s="55"/>
      <c r="LQH1" s="55"/>
      <c r="LQI1" s="55"/>
      <c r="LQJ1" s="55"/>
      <c r="LQK1" s="55"/>
      <c r="LQL1" s="55"/>
      <c r="LQM1" s="55"/>
      <c r="LQN1" s="55"/>
      <c r="LQO1" s="55"/>
      <c r="LQP1" s="55"/>
      <c r="LQQ1" s="55"/>
      <c r="LQR1" s="55"/>
      <c r="LQS1" s="55"/>
      <c r="LQT1" s="55"/>
      <c r="LQU1" s="55"/>
      <c r="LQV1" s="55"/>
      <c r="LQW1" s="55"/>
      <c r="LQX1" s="55"/>
      <c r="LQY1" s="55"/>
      <c r="LQZ1" s="55"/>
      <c r="LRA1" s="55"/>
      <c r="LRB1" s="55"/>
      <c r="LRC1" s="55"/>
      <c r="LRD1" s="55"/>
      <c r="LRE1" s="55"/>
      <c r="LRF1" s="55"/>
      <c r="LRG1" s="55"/>
      <c r="LRH1" s="55"/>
      <c r="LRI1" s="55"/>
      <c r="LRJ1" s="55"/>
      <c r="LRK1" s="55"/>
      <c r="LRL1" s="55"/>
      <c r="LRM1" s="55"/>
      <c r="LRN1" s="55"/>
      <c r="LRO1" s="55"/>
      <c r="LRP1" s="55"/>
      <c r="LRQ1" s="55"/>
      <c r="LRR1" s="55"/>
      <c r="LRS1" s="55"/>
      <c r="LRT1" s="55"/>
      <c r="LRU1" s="55"/>
      <c r="LRV1" s="55"/>
      <c r="LRW1" s="55"/>
      <c r="LRX1" s="55"/>
      <c r="LRY1" s="55"/>
      <c r="LRZ1" s="55"/>
      <c r="LSA1" s="55"/>
      <c r="LSB1" s="55"/>
      <c r="LSC1" s="55"/>
      <c r="LSD1" s="55"/>
      <c r="LSE1" s="55"/>
      <c r="LSF1" s="55"/>
      <c r="LSG1" s="55"/>
      <c r="LSH1" s="55"/>
      <c r="LSI1" s="55"/>
      <c r="LSJ1" s="55"/>
      <c r="LSK1" s="55"/>
      <c r="LSL1" s="55"/>
      <c r="LSM1" s="55"/>
      <c r="LSN1" s="55"/>
      <c r="LSO1" s="55"/>
      <c r="LSP1" s="55"/>
      <c r="LSQ1" s="55"/>
      <c r="LSR1" s="55"/>
      <c r="LSS1" s="55"/>
      <c r="LST1" s="55"/>
      <c r="LSU1" s="55"/>
      <c r="LSV1" s="55"/>
      <c r="LSW1" s="55"/>
      <c r="LSX1" s="55"/>
      <c r="LSY1" s="55"/>
      <c r="LSZ1" s="55"/>
      <c r="LTA1" s="55"/>
      <c r="LTB1" s="55"/>
      <c r="LTC1" s="55"/>
      <c r="LTD1" s="55"/>
      <c r="LTE1" s="55"/>
      <c r="LTF1" s="55"/>
      <c r="LTG1" s="55"/>
      <c r="LTH1" s="55"/>
      <c r="LTI1" s="55"/>
      <c r="LTJ1" s="55"/>
      <c r="LTK1" s="55"/>
      <c r="LTL1" s="55"/>
      <c r="LTM1" s="55"/>
      <c r="LTN1" s="55"/>
      <c r="LTO1" s="55"/>
      <c r="LTP1" s="55"/>
      <c r="LTQ1" s="55"/>
      <c r="LTR1" s="55"/>
      <c r="LTS1" s="55"/>
      <c r="LTT1" s="55"/>
      <c r="LTU1" s="55"/>
      <c r="LTV1" s="55"/>
      <c r="LTW1" s="55"/>
      <c r="LTX1" s="55"/>
      <c r="LTY1" s="55"/>
      <c r="LTZ1" s="55"/>
      <c r="LUA1" s="55"/>
      <c r="LUB1" s="55"/>
      <c r="LUC1" s="55"/>
      <c r="LUD1" s="55"/>
      <c r="LUE1" s="55"/>
      <c r="LUF1" s="55"/>
      <c r="LUG1" s="55"/>
      <c r="LUH1" s="55"/>
      <c r="LUI1" s="55"/>
      <c r="LUJ1" s="55"/>
      <c r="LUK1" s="55"/>
      <c r="LUL1" s="55"/>
      <c r="LUM1" s="55"/>
      <c r="LUN1" s="55"/>
      <c r="LUO1" s="55"/>
      <c r="LUP1" s="55"/>
      <c r="LUQ1" s="55"/>
      <c r="LUR1" s="55"/>
      <c r="LUS1" s="55"/>
      <c r="LUT1" s="55"/>
      <c r="LUU1" s="55"/>
      <c r="LUV1" s="55"/>
      <c r="LUW1" s="55"/>
      <c r="LUX1" s="55"/>
      <c r="LUY1" s="55"/>
      <c r="LUZ1" s="55"/>
      <c r="LVA1" s="55"/>
      <c r="LVB1" s="55"/>
      <c r="LVC1" s="55"/>
      <c r="LVD1" s="55"/>
      <c r="LVE1" s="55"/>
      <c r="LVF1" s="55"/>
      <c r="LVG1" s="55"/>
      <c r="LVH1" s="55"/>
      <c r="LVI1" s="55"/>
      <c r="LVJ1" s="55"/>
      <c r="LVK1" s="55"/>
      <c r="LVL1" s="55"/>
      <c r="LVM1" s="55"/>
      <c r="LVN1" s="55"/>
      <c r="LVO1" s="55"/>
      <c r="LVP1" s="55"/>
      <c r="LVQ1" s="55"/>
      <c r="LVR1" s="55"/>
      <c r="LVS1" s="55"/>
      <c r="LVT1" s="55"/>
      <c r="LVU1" s="55"/>
      <c r="LVV1" s="55"/>
      <c r="LVW1" s="55"/>
      <c r="LVX1" s="55"/>
      <c r="LVY1" s="55"/>
      <c r="LVZ1" s="55"/>
      <c r="LWA1" s="55"/>
      <c r="LWB1" s="55"/>
      <c r="LWC1" s="55"/>
      <c r="LWD1" s="55"/>
      <c r="LWE1" s="55"/>
      <c r="LWF1" s="55"/>
      <c r="LWG1" s="55"/>
      <c r="LWH1" s="55"/>
      <c r="LWI1" s="55"/>
      <c r="LWJ1" s="55"/>
      <c r="LWK1" s="55"/>
      <c r="LWL1" s="55"/>
      <c r="LWM1" s="55"/>
      <c r="LWN1" s="55"/>
      <c r="LWO1" s="55"/>
      <c r="LWP1" s="55"/>
      <c r="LWQ1" s="55"/>
      <c r="LWR1" s="55"/>
      <c r="LWS1" s="55"/>
      <c r="LWT1" s="55"/>
      <c r="LWU1" s="55"/>
      <c r="LWV1" s="55"/>
      <c r="LWW1" s="55"/>
      <c r="LWX1" s="55"/>
      <c r="LWY1" s="55"/>
      <c r="LWZ1" s="55"/>
      <c r="LXA1" s="55"/>
      <c r="LXB1" s="55"/>
      <c r="LXC1" s="55"/>
      <c r="LXD1" s="55"/>
      <c r="LXE1" s="55"/>
      <c r="LXF1" s="55"/>
      <c r="LXG1" s="55"/>
      <c r="LXH1" s="55"/>
      <c r="LXI1" s="55"/>
      <c r="LXJ1" s="55"/>
      <c r="LXK1" s="55"/>
      <c r="LXL1" s="55"/>
      <c r="LXM1" s="55"/>
      <c r="LXN1" s="55"/>
      <c r="LXO1" s="55"/>
      <c r="LXP1" s="55"/>
      <c r="LXQ1" s="55"/>
      <c r="LXR1" s="55"/>
      <c r="LXS1" s="55"/>
      <c r="LXT1" s="55"/>
      <c r="LXU1" s="55"/>
      <c r="LXV1" s="55"/>
      <c r="LXW1" s="55"/>
      <c r="LXX1" s="55"/>
      <c r="LXY1" s="55"/>
      <c r="LXZ1" s="55"/>
      <c r="LYA1" s="55"/>
      <c r="LYB1" s="55"/>
      <c r="LYC1" s="55"/>
      <c r="LYD1" s="55"/>
      <c r="LYE1" s="55"/>
      <c r="LYF1" s="55"/>
      <c r="LYG1" s="55"/>
      <c r="LYH1" s="55"/>
      <c r="LYI1" s="55"/>
      <c r="LYJ1" s="55"/>
      <c r="LYK1" s="55"/>
      <c r="LYL1" s="55"/>
      <c r="LYM1" s="55"/>
      <c r="LYN1" s="55"/>
      <c r="LYO1" s="55"/>
      <c r="LYP1" s="55"/>
      <c r="LYQ1" s="55"/>
      <c r="LYR1" s="55"/>
      <c r="LYS1" s="55"/>
      <c r="LYT1" s="55"/>
      <c r="LYU1" s="55"/>
      <c r="LYV1" s="55"/>
      <c r="LYW1" s="55"/>
      <c r="LYX1" s="55"/>
      <c r="LYY1" s="55"/>
      <c r="LYZ1" s="55"/>
      <c r="LZA1" s="55"/>
      <c r="LZB1" s="55"/>
      <c r="LZC1" s="55"/>
      <c r="LZD1" s="55"/>
      <c r="LZE1" s="55"/>
      <c r="LZF1" s="55"/>
      <c r="LZG1" s="55"/>
      <c r="LZH1" s="55"/>
      <c r="LZI1" s="55"/>
      <c r="LZJ1" s="55"/>
      <c r="LZK1" s="55"/>
      <c r="LZL1" s="55"/>
      <c r="LZM1" s="55"/>
      <c r="LZN1" s="55"/>
      <c r="LZO1" s="55"/>
      <c r="LZP1" s="55"/>
      <c r="LZQ1" s="55"/>
      <c r="LZR1" s="55"/>
      <c r="LZS1" s="55"/>
      <c r="LZT1" s="55"/>
      <c r="LZU1" s="55"/>
      <c r="LZV1" s="55"/>
      <c r="LZW1" s="55"/>
      <c r="LZX1" s="55"/>
      <c r="LZY1" s="55"/>
      <c r="LZZ1" s="55"/>
      <c r="MAA1" s="55"/>
      <c r="MAB1" s="55"/>
      <c r="MAC1" s="55"/>
      <c r="MAD1" s="55"/>
      <c r="MAE1" s="55"/>
      <c r="MAF1" s="55"/>
      <c r="MAG1" s="55"/>
      <c r="MAH1" s="55"/>
      <c r="MAI1" s="55"/>
      <c r="MAJ1" s="55"/>
      <c r="MAK1" s="55"/>
      <c r="MAL1" s="55"/>
      <c r="MAM1" s="55"/>
      <c r="MAN1" s="55"/>
      <c r="MAO1" s="55"/>
      <c r="MAP1" s="55"/>
      <c r="MAQ1" s="55"/>
      <c r="MAR1" s="55"/>
      <c r="MAS1" s="55"/>
      <c r="MAT1" s="55"/>
      <c r="MAU1" s="55"/>
      <c r="MAV1" s="55"/>
      <c r="MAW1" s="55"/>
      <c r="MAX1" s="55"/>
      <c r="MAY1" s="55"/>
      <c r="MAZ1" s="55"/>
      <c r="MBA1" s="55"/>
      <c r="MBB1" s="55"/>
      <c r="MBC1" s="55"/>
      <c r="MBD1" s="55"/>
      <c r="MBE1" s="55"/>
      <c r="MBF1" s="55"/>
      <c r="MBG1" s="55"/>
      <c r="MBH1" s="55"/>
      <c r="MBI1" s="55"/>
      <c r="MBJ1" s="55"/>
      <c r="MBK1" s="55"/>
      <c r="MBL1" s="55"/>
      <c r="MBM1" s="55"/>
      <c r="MBN1" s="55"/>
      <c r="MBO1" s="55"/>
      <c r="MBP1" s="55"/>
      <c r="MBQ1" s="55"/>
      <c r="MBR1" s="55"/>
      <c r="MBS1" s="55"/>
      <c r="MBT1" s="55"/>
      <c r="MBU1" s="55"/>
      <c r="MBV1" s="55"/>
      <c r="MBW1" s="55"/>
      <c r="MBX1" s="55"/>
      <c r="MBY1" s="55"/>
      <c r="MBZ1" s="55"/>
      <c r="MCA1" s="55"/>
      <c r="MCB1" s="55"/>
      <c r="MCC1" s="55"/>
      <c r="MCD1" s="55"/>
      <c r="MCE1" s="55"/>
      <c r="MCF1" s="55"/>
      <c r="MCG1" s="55"/>
      <c r="MCH1" s="55"/>
      <c r="MCI1" s="55"/>
      <c r="MCJ1" s="55"/>
      <c r="MCK1" s="55"/>
      <c r="MCL1" s="55"/>
      <c r="MCM1" s="55"/>
      <c r="MCN1" s="55"/>
      <c r="MCO1" s="55"/>
      <c r="MCP1" s="55"/>
      <c r="MCQ1" s="55"/>
      <c r="MCR1" s="55"/>
      <c r="MCS1" s="55"/>
      <c r="MCT1" s="55"/>
      <c r="MCU1" s="55"/>
      <c r="MCV1" s="55"/>
      <c r="MCW1" s="55"/>
      <c r="MCX1" s="55"/>
      <c r="MCY1" s="55"/>
      <c r="MCZ1" s="55"/>
      <c r="MDA1" s="55"/>
      <c r="MDB1" s="55"/>
      <c r="MDC1" s="55"/>
      <c r="MDD1" s="55"/>
      <c r="MDE1" s="55"/>
      <c r="MDF1" s="55"/>
      <c r="MDG1" s="55"/>
      <c r="MDH1" s="55"/>
      <c r="MDI1" s="55"/>
      <c r="MDJ1" s="55"/>
      <c r="MDK1" s="55"/>
      <c r="MDL1" s="55"/>
      <c r="MDM1" s="55"/>
      <c r="MDN1" s="55"/>
      <c r="MDO1" s="55"/>
      <c r="MDP1" s="55"/>
      <c r="MDQ1" s="55"/>
      <c r="MDR1" s="55"/>
      <c r="MDS1" s="55"/>
      <c r="MDT1" s="55"/>
      <c r="MDU1" s="55"/>
      <c r="MDV1" s="55"/>
      <c r="MDW1" s="55"/>
      <c r="MDX1" s="55"/>
      <c r="MDY1" s="55"/>
      <c r="MDZ1" s="55"/>
      <c r="MEA1" s="55"/>
      <c r="MEB1" s="55"/>
      <c r="MEC1" s="55"/>
      <c r="MED1" s="55"/>
      <c r="MEE1" s="55"/>
      <c r="MEF1" s="55"/>
      <c r="MEG1" s="55"/>
      <c r="MEH1" s="55"/>
      <c r="MEI1" s="55"/>
      <c r="MEJ1" s="55"/>
      <c r="MEK1" s="55"/>
      <c r="MEL1" s="55"/>
      <c r="MEM1" s="55"/>
      <c r="MEN1" s="55"/>
      <c r="MEO1" s="55"/>
      <c r="MEP1" s="55"/>
      <c r="MEQ1" s="55"/>
      <c r="MER1" s="55"/>
      <c r="MES1" s="55"/>
      <c r="MET1" s="55"/>
      <c r="MEU1" s="55"/>
      <c r="MEV1" s="55"/>
      <c r="MEW1" s="55"/>
      <c r="MEX1" s="55"/>
      <c r="MEY1" s="55"/>
      <c r="MEZ1" s="55"/>
      <c r="MFA1" s="55"/>
      <c r="MFB1" s="55"/>
      <c r="MFC1" s="55"/>
      <c r="MFD1" s="55"/>
      <c r="MFE1" s="55"/>
      <c r="MFF1" s="55"/>
      <c r="MFG1" s="55"/>
      <c r="MFH1" s="55"/>
      <c r="MFI1" s="55"/>
      <c r="MFJ1" s="55"/>
      <c r="MFK1" s="55"/>
      <c r="MFL1" s="55"/>
      <c r="MFM1" s="55"/>
      <c r="MFN1" s="55"/>
      <c r="MFO1" s="55"/>
      <c r="MFP1" s="55"/>
      <c r="MFQ1" s="55"/>
      <c r="MFR1" s="55"/>
      <c r="MFS1" s="55"/>
      <c r="MFT1" s="55"/>
      <c r="MFU1" s="55"/>
      <c r="MFV1" s="55"/>
      <c r="MFW1" s="55"/>
      <c r="MFX1" s="55"/>
      <c r="MFY1" s="55"/>
      <c r="MFZ1" s="55"/>
      <c r="MGA1" s="55"/>
      <c r="MGB1" s="55"/>
      <c r="MGC1" s="55"/>
      <c r="MGD1" s="55"/>
      <c r="MGE1" s="55"/>
      <c r="MGF1" s="55"/>
      <c r="MGG1" s="55"/>
      <c r="MGH1" s="55"/>
      <c r="MGI1" s="55"/>
      <c r="MGJ1" s="55"/>
      <c r="MGK1" s="55"/>
      <c r="MGL1" s="55"/>
      <c r="MGM1" s="55"/>
      <c r="MGN1" s="55"/>
      <c r="MGO1" s="55"/>
      <c r="MGP1" s="55"/>
      <c r="MGQ1" s="55"/>
      <c r="MGR1" s="55"/>
      <c r="MGS1" s="55"/>
      <c r="MGT1" s="55"/>
      <c r="MGU1" s="55"/>
      <c r="MGV1" s="55"/>
      <c r="MGW1" s="55"/>
      <c r="MGX1" s="55"/>
      <c r="MGY1" s="55"/>
      <c r="MGZ1" s="55"/>
      <c r="MHA1" s="55"/>
      <c r="MHB1" s="55"/>
      <c r="MHC1" s="55"/>
      <c r="MHD1" s="55"/>
      <c r="MHE1" s="55"/>
      <c r="MHF1" s="55"/>
      <c r="MHG1" s="55"/>
      <c r="MHH1" s="55"/>
      <c r="MHI1" s="55"/>
      <c r="MHJ1" s="55"/>
      <c r="MHK1" s="55"/>
      <c r="MHL1" s="55"/>
      <c r="MHM1" s="55"/>
      <c r="MHN1" s="55"/>
      <c r="MHO1" s="55"/>
      <c r="MHP1" s="55"/>
      <c r="MHQ1" s="55"/>
      <c r="MHR1" s="55"/>
      <c r="MHS1" s="55"/>
      <c r="MHT1" s="55"/>
      <c r="MHU1" s="55"/>
      <c r="MHV1" s="55"/>
      <c r="MHW1" s="55"/>
      <c r="MHX1" s="55"/>
      <c r="MHY1" s="55"/>
      <c r="MHZ1" s="55"/>
      <c r="MIA1" s="55"/>
      <c r="MIB1" s="55"/>
      <c r="MIC1" s="55"/>
      <c r="MID1" s="55"/>
      <c r="MIE1" s="55"/>
      <c r="MIF1" s="55"/>
      <c r="MIG1" s="55"/>
      <c r="MIH1" s="55"/>
      <c r="MII1" s="55"/>
      <c r="MIJ1" s="55"/>
      <c r="MIK1" s="55"/>
      <c r="MIL1" s="55"/>
      <c r="MIM1" s="55"/>
      <c r="MIN1" s="55"/>
      <c r="MIO1" s="55"/>
      <c r="MIP1" s="55"/>
      <c r="MIQ1" s="55"/>
      <c r="MIR1" s="55"/>
      <c r="MIS1" s="55"/>
      <c r="MIT1" s="55"/>
      <c r="MIU1" s="55"/>
      <c r="MIV1" s="55"/>
      <c r="MIW1" s="55"/>
      <c r="MIX1" s="55"/>
      <c r="MIY1" s="55"/>
      <c r="MIZ1" s="55"/>
      <c r="MJA1" s="55"/>
      <c r="MJB1" s="55"/>
      <c r="MJC1" s="55"/>
      <c r="MJD1" s="55"/>
      <c r="MJE1" s="55"/>
      <c r="MJF1" s="55"/>
      <c r="MJG1" s="55"/>
      <c r="MJH1" s="55"/>
      <c r="MJI1" s="55"/>
      <c r="MJJ1" s="55"/>
      <c r="MJK1" s="55"/>
      <c r="MJL1" s="55"/>
      <c r="MJM1" s="55"/>
      <c r="MJN1" s="55"/>
      <c r="MJO1" s="55"/>
      <c r="MJP1" s="55"/>
      <c r="MJQ1" s="55"/>
      <c r="MJR1" s="55"/>
      <c r="MJS1" s="55"/>
      <c r="MJT1" s="55"/>
      <c r="MJU1" s="55"/>
      <c r="MJV1" s="55"/>
      <c r="MJW1" s="55"/>
      <c r="MJX1" s="55"/>
      <c r="MJY1" s="55"/>
      <c r="MJZ1" s="55"/>
      <c r="MKA1" s="55"/>
      <c r="MKB1" s="55"/>
      <c r="MKC1" s="55"/>
      <c r="MKD1" s="55"/>
      <c r="MKE1" s="55"/>
      <c r="MKF1" s="55"/>
      <c r="MKG1" s="55"/>
      <c r="MKH1" s="55"/>
      <c r="MKI1" s="55"/>
      <c r="MKJ1" s="55"/>
      <c r="MKK1" s="55"/>
      <c r="MKL1" s="55"/>
      <c r="MKM1" s="55"/>
      <c r="MKN1" s="55"/>
      <c r="MKO1" s="55"/>
      <c r="MKP1" s="55"/>
      <c r="MKQ1" s="55"/>
      <c r="MKR1" s="55"/>
      <c r="MKS1" s="55"/>
      <c r="MKT1" s="55"/>
      <c r="MKU1" s="55"/>
      <c r="MKV1" s="55"/>
      <c r="MKW1" s="55"/>
      <c r="MKX1" s="55"/>
      <c r="MKY1" s="55"/>
      <c r="MKZ1" s="55"/>
      <c r="MLA1" s="55"/>
      <c r="MLB1" s="55"/>
      <c r="MLC1" s="55"/>
      <c r="MLD1" s="55"/>
      <c r="MLE1" s="55"/>
      <c r="MLF1" s="55"/>
      <c r="MLG1" s="55"/>
      <c r="MLH1" s="55"/>
      <c r="MLI1" s="55"/>
      <c r="MLJ1" s="55"/>
      <c r="MLK1" s="55"/>
      <c r="MLL1" s="55"/>
      <c r="MLM1" s="55"/>
      <c r="MLN1" s="55"/>
      <c r="MLO1" s="55"/>
      <c r="MLP1" s="55"/>
      <c r="MLQ1" s="55"/>
      <c r="MLR1" s="55"/>
      <c r="MLS1" s="55"/>
      <c r="MLT1" s="55"/>
      <c r="MLU1" s="55"/>
      <c r="MLV1" s="55"/>
      <c r="MLW1" s="55"/>
      <c r="MLX1" s="55"/>
      <c r="MLY1" s="55"/>
      <c r="MLZ1" s="55"/>
      <c r="MMA1" s="55"/>
      <c r="MMB1" s="55"/>
      <c r="MMC1" s="55"/>
      <c r="MMD1" s="55"/>
      <c r="MME1" s="55"/>
      <c r="MMF1" s="55"/>
      <c r="MMG1" s="55"/>
      <c r="MMH1" s="55"/>
      <c r="MMI1" s="55"/>
      <c r="MMJ1" s="55"/>
      <c r="MMK1" s="55"/>
      <c r="MML1" s="55"/>
      <c r="MMM1" s="55"/>
      <c r="MMN1" s="55"/>
      <c r="MMO1" s="55"/>
      <c r="MMP1" s="55"/>
      <c r="MMQ1" s="55"/>
      <c r="MMR1" s="55"/>
      <c r="MMS1" s="55"/>
      <c r="MMT1" s="55"/>
      <c r="MMU1" s="55"/>
      <c r="MMV1" s="55"/>
      <c r="MMW1" s="55"/>
      <c r="MMX1" s="55"/>
      <c r="MMY1" s="55"/>
      <c r="MMZ1" s="55"/>
      <c r="MNA1" s="55"/>
      <c r="MNB1" s="55"/>
      <c r="MNC1" s="55"/>
      <c r="MND1" s="55"/>
      <c r="MNE1" s="55"/>
      <c r="MNF1" s="55"/>
      <c r="MNG1" s="55"/>
      <c r="MNH1" s="55"/>
      <c r="MNI1" s="55"/>
      <c r="MNJ1" s="55"/>
      <c r="MNK1" s="55"/>
      <c r="MNL1" s="55"/>
      <c r="MNM1" s="55"/>
      <c r="MNN1" s="55"/>
      <c r="MNO1" s="55"/>
      <c r="MNP1" s="55"/>
      <c r="MNQ1" s="55"/>
      <c r="MNR1" s="55"/>
      <c r="MNS1" s="55"/>
      <c r="MNT1" s="55"/>
      <c r="MNU1" s="55"/>
      <c r="MNV1" s="55"/>
      <c r="MNW1" s="55"/>
      <c r="MNX1" s="55"/>
      <c r="MNY1" s="55"/>
      <c r="MNZ1" s="55"/>
      <c r="MOA1" s="55"/>
      <c r="MOB1" s="55"/>
      <c r="MOC1" s="55"/>
      <c r="MOD1" s="55"/>
      <c r="MOE1" s="55"/>
      <c r="MOF1" s="55"/>
      <c r="MOG1" s="55"/>
      <c r="MOH1" s="55"/>
      <c r="MOI1" s="55"/>
      <c r="MOJ1" s="55"/>
      <c r="MOK1" s="55"/>
      <c r="MOL1" s="55"/>
      <c r="MOM1" s="55"/>
      <c r="MON1" s="55"/>
      <c r="MOO1" s="55"/>
      <c r="MOP1" s="55"/>
      <c r="MOQ1" s="55"/>
      <c r="MOR1" s="55"/>
      <c r="MOS1" s="55"/>
      <c r="MOT1" s="55"/>
      <c r="MOU1" s="55"/>
      <c r="MOV1" s="55"/>
      <c r="MOW1" s="55"/>
      <c r="MOX1" s="55"/>
      <c r="MOY1" s="55"/>
      <c r="MOZ1" s="55"/>
      <c r="MPA1" s="55"/>
      <c r="MPB1" s="55"/>
      <c r="MPC1" s="55"/>
      <c r="MPD1" s="55"/>
      <c r="MPE1" s="55"/>
      <c r="MPF1" s="55"/>
      <c r="MPG1" s="55"/>
      <c r="MPH1" s="55"/>
      <c r="MPI1" s="55"/>
      <c r="MPJ1" s="55"/>
      <c r="MPK1" s="55"/>
      <c r="MPL1" s="55"/>
      <c r="MPM1" s="55"/>
      <c r="MPN1" s="55"/>
      <c r="MPO1" s="55"/>
      <c r="MPP1" s="55"/>
      <c r="MPQ1" s="55"/>
      <c r="MPR1" s="55"/>
      <c r="MPS1" s="55"/>
      <c r="MPT1" s="55"/>
      <c r="MPU1" s="55"/>
      <c r="MPV1" s="55"/>
      <c r="MPW1" s="55"/>
      <c r="MPX1" s="55"/>
      <c r="MPY1" s="55"/>
      <c r="MPZ1" s="55"/>
      <c r="MQA1" s="55"/>
      <c r="MQB1" s="55"/>
      <c r="MQC1" s="55"/>
      <c r="MQD1" s="55"/>
      <c r="MQE1" s="55"/>
      <c r="MQF1" s="55"/>
      <c r="MQG1" s="55"/>
      <c r="MQH1" s="55"/>
      <c r="MQI1" s="55"/>
      <c r="MQJ1" s="55"/>
      <c r="MQK1" s="55"/>
      <c r="MQL1" s="55"/>
      <c r="MQM1" s="55"/>
      <c r="MQN1" s="55"/>
      <c r="MQO1" s="55"/>
      <c r="MQP1" s="55"/>
      <c r="MQQ1" s="55"/>
      <c r="MQR1" s="55"/>
      <c r="MQS1" s="55"/>
      <c r="MQT1" s="55"/>
      <c r="MQU1" s="55"/>
      <c r="MQV1" s="55"/>
      <c r="MQW1" s="55"/>
      <c r="MQX1" s="55"/>
      <c r="MQY1" s="55"/>
      <c r="MQZ1" s="55"/>
      <c r="MRA1" s="55"/>
      <c r="MRB1" s="55"/>
      <c r="MRC1" s="55"/>
      <c r="MRD1" s="55"/>
      <c r="MRE1" s="55"/>
      <c r="MRF1" s="55"/>
      <c r="MRG1" s="55"/>
      <c r="MRH1" s="55"/>
      <c r="MRI1" s="55"/>
      <c r="MRJ1" s="55"/>
      <c r="MRK1" s="55"/>
      <c r="MRL1" s="55"/>
      <c r="MRM1" s="55"/>
      <c r="MRN1" s="55"/>
      <c r="MRO1" s="55"/>
      <c r="MRP1" s="55"/>
      <c r="MRQ1" s="55"/>
      <c r="MRR1" s="55"/>
      <c r="MRS1" s="55"/>
      <c r="MRT1" s="55"/>
      <c r="MRU1" s="55"/>
      <c r="MRV1" s="55"/>
      <c r="MRW1" s="55"/>
      <c r="MRX1" s="55"/>
      <c r="MRY1" s="55"/>
      <c r="MRZ1" s="55"/>
      <c r="MSA1" s="55"/>
      <c r="MSB1" s="55"/>
      <c r="MSC1" s="55"/>
      <c r="MSD1" s="55"/>
      <c r="MSE1" s="55"/>
      <c r="MSF1" s="55"/>
      <c r="MSG1" s="55"/>
      <c r="MSH1" s="55"/>
      <c r="MSI1" s="55"/>
      <c r="MSJ1" s="55"/>
      <c r="MSK1" s="55"/>
      <c r="MSL1" s="55"/>
      <c r="MSM1" s="55"/>
      <c r="MSN1" s="55"/>
      <c r="MSO1" s="55"/>
      <c r="MSP1" s="55"/>
      <c r="MSQ1" s="55"/>
      <c r="MSR1" s="55"/>
      <c r="MSS1" s="55"/>
      <c r="MST1" s="55"/>
      <c r="MSU1" s="55"/>
      <c r="MSV1" s="55"/>
      <c r="MSW1" s="55"/>
      <c r="MSX1" s="55"/>
      <c r="MSY1" s="55"/>
      <c r="MSZ1" s="55"/>
      <c r="MTA1" s="55"/>
      <c r="MTB1" s="55"/>
      <c r="MTC1" s="55"/>
      <c r="MTD1" s="55"/>
      <c r="MTE1" s="55"/>
      <c r="MTF1" s="55"/>
      <c r="MTG1" s="55"/>
      <c r="MTH1" s="55"/>
      <c r="MTI1" s="55"/>
      <c r="MTJ1" s="55"/>
      <c r="MTK1" s="55"/>
      <c r="MTL1" s="55"/>
      <c r="MTM1" s="55"/>
      <c r="MTN1" s="55"/>
      <c r="MTO1" s="55"/>
      <c r="MTP1" s="55"/>
      <c r="MTQ1" s="55"/>
      <c r="MTR1" s="55"/>
      <c r="MTS1" s="55"/>
      <c r="MTT1" s="55"/>
      <c r="MTU1" s="55"/>
      <c r="MTV1" s="55"/>
      <c r="MTW1" s="55"/>
      <c r="MTX1" s="55"/>
      <c r="MTY1" s="55"/>
      <c r="MTZ1" s="55"/>
      <c r="MUA1" s="55"/>
      <c r="MUB1" s="55"/>
      <c r="MUC1" s="55"/>
      <c r="MUD1" s="55"/>
      <c r="MUE1" s="55"/>
      <c r="MUF1" s="55"/>
      <c r="MUG1" s="55"/>
      <c r="MUH1" s="55"/>
      <c r="MUI1" s="55"/>
      <c r="MUJ1" s="55"/>
      <c r="MUK1" s="55"/>
      <c r="MUL1" s="55"/>
      <c r="MUM1" s="55"/>
      <c r="MUN1" s="55"/>
      <c r="MUO1" s="55"/>
      <c r="MUP1" s="55"/>
      <c r="MUQ1" s="55"/>
      <c r="MUR1" s="55"/>
      <c r="MUS1" s="55"/>
      <c r="MUT1" s="55"/>
      <c r="MUU1" s="55"/>
      <c r="MUV1" s="55"/>
      <c r="MUW1" s="55"/>
      <c r="MUX1" s="55"/>
      <c r="MUY1" s="55"/>
      <c r="MUZ1" s="55"/>
      <c r="MVA1" s="55"/>
      <c r="MVB1" s="55"/>
      <c r="MVC1" s="55"/>
      <c r="MVD1" s="55"/>
      <c r="MVE1" s="55"/>
      <c r="MVF1" s="55"/>
      <c r="MVG1" s="55"/>
      <c r="MVH1" s="55"/>
      <c r="MVI1" s="55"/>
      <c r="MVJ1" s="55"/>
      <c r="MVK1" s="55"/>
      <c r="MVL1" s="55"/>
      <c r="MVM1" s="55"/>
      <c r="MVN1" s="55"/>
      <c r="MVO1" s="55"/>
      <c r="MVP1" s="55"/>
      <c r="MVQ1" s="55"/>
      <c r="MVR1" s="55"/>
      <c r="MVS1" s="55"/>
      <c r="MVT1" s="55"/>
      <c r="MVU1" s="55"/>
      <c r="MVV1" s="55"/>
      <c r="MVW1" s="55"/>
      <c r="MVX1" s="55"/>
      <c r="MVY1" s="55"/>
      <c r="MVZ1" s="55"/>
      <c r="MWA1" s="55"/>
      <c r="MWB1" s="55"/>
      <c r="MWC1" s="55"/>
      <c r="MWD1" s="55"/>
      <c r="MWE1" s="55"/>
      <c r="MWF1" s="55"/>
      <c r="MWG1" s="55"/>
      <c r="MWH1" s="55"/>
      <c r="MWI1" s="55"/>
      <c r="MWJ1" s="55"/>
      <c r="MWK1" s="55"/>
      <c r="MWL1" s="55"/>
      <c r="MWM1" s="55"/>
      <c r="MWN1" s="55"/>
      <c r="MWO1" s="55"/>
      <c r="MWP1" s="55"/>
      <c r="MWQ1" s="55"/>
      <c r="MWR1" s="55"/>
      <c r="MWS1" s="55"/>
      <c r="MWT1" s="55"/>
      <c r="MWU1" s="55"/>
      <c r="MWV1" s="55"/>
      <c r="MWW1" s="55"/>
      <c r="MWX1" s="55"/>
      <c r="MWY1" s="55"/>
      <c r="MWZ1" s="55"/>
      <c r="MXA1" s="55"/>
      <c r="MXB1" s="55"/>
      <c r="MXC1" s="55"/>
      <c r="MXD1" s="55"/>
      <c r="MXE1" s="55"/>
      <c r="MXF1" s="55"/>
      <c r="MXG1" s="55"/>
      <c r="MXH1" s="55"/>
      <c r="MXI1" s="55"/>
      <c r="MXJ1" s="55"/>
      <c r="MXK1" s="55"/>
      <c r="MXL1" s="55"/>
      <c r="MXM1" s="55"/>
      <c r="MXN1" s="55"/>
      <c r="MXO1" s="55"/>
      <c r="MXP1" s="55"/>
      <c r="MXQ1" s="55"/>
      <c r="MXR1" s="55"/>
      <c r="MXS1" s="55"/>
      <c r="MXT1" s="55"/>
      <c r="MXU1" s="55"/>
      <c r="MXV1" s="55"/>
      <c r="MXW1" s="55"/>
      <c r="MXX1" s="55"/>
      <c r="MXY1" s="55"/>
      <c r="MXZ1" s="55"/>
      <c r="MYA1" s="55"/>
      <c r="MYB1" s="55"/>
      <c r="MYC1" s="55"/>
      <c r="MYD1" s="55"/>
      <c r="MYE1" s="55"/>
      <c r="MYF1" s="55"/>
      <c r="MYG1" s="55"/>
      <c r="MYH1" s="55"/>
      <c r="MYI1" s="55"/>
      <c r="MYJ1" s="55"/>
      <c r="MYK1" s="55"/>
      <c r="MYL1" s="55"/>
      <c r="MYM1" s="55"/>
      <c r="MYN1" s="55"/>
      <c r="MYO1" s="55"/>
      <c r="MYP1" s="55"/>
      <c r="MYQ1" s="55"/>
      <c r="MYR1" s="55"/>
      <c r="MYS1" s="55"/>
      <c r="MYT1" s="55"/>
      <c r="MYU1" s="55"/>
      <c r="MYV1" s="55"/>
      <c r="MYW1" s="55"/>
      <c r="MYX1" s="55"/>
      <c r="MYY1" s="55"/>
      <c r="MYZ1" s="55"/>
      <c r="MZA1" s="55"/>
      <c r="MZB1" s="55"/>
      <c r="MZC1" s="55"/>
      <c r="MZD1" s="55"/>
      <c r="MZE1" s="55"/>
      <c r="MZF1" s="55"/>
      <c r="MZG1" s="55"/>
      <c r="MZH1" s="55"/>
      <c r="MZI1" s="55"/>
      <c r="MZJ1" s="55"/>
      <c r="MZK1" s="55"/>
      <c r="MZL1" s="55"/>
      <c r="MZM1" s="55"/>
      <c r="MZN1" s="55"/>
      <c r="MZO1" s="55"/>
      <c r="MZP1" s="55"/>
      <c r="MZQ1" s="55"/>
      <c r="MZR1" s="55"/>
      <c r="MZS1" s="55"/>
      <c r="MZT1" s="55"/>
      <c r="MZU1" s="55"/>
      <c r="MZV1" s="55"/>
      <c r="MZW1" s="55"/>
      <c r="MZX1" s="55"/>
      <c r="MZY1" s="55"/>
      <c r="MZZ1" s="55"/>
      <c r="NAA1" s="55"/>
      <c r="NAB1" s="55"/>
      <c r="NAC1" s="55"/>
      <c r="NAD1" s="55"/>
      <c r="NAE1" s="55"/>
      <c r="NAF1" s="55"/>
      <c r="NAG1" s="55"/>
      <c r="NAH1" s="55"/>
      <c r="NAI1" s="55"/>
      <c r="NAJ1" s="55"/>
      <c r="NAK1" s="55"/>
      <c r="NAL1" s="55"/>
      <c r="NAM1" s="55"/>
      <c r="NAN1" s="55"/>
      <c r="NAO1" s="55"/>
      <c r="NAP1" s="55"/>
      <c r="NAQ1" s="55"/>
      <c r="NAR1" s="55"/>
      <c r="NAS1" s="55"/>
      <c r="NAT1" s="55"/>
      <c r="NAU1" s="55"/>
      <c r="NAV1" s="55"/>
      <c r="NAW1" s="55"/>
      <c r="NAX1" s="55"/>
      <c r="NAY1" s="55"/>
      <c r="NAZ1" s="55"/>
      <c r="NBA1" s="55"/>
      <c r="NBB1" s="55"/>
      <c r="NBC1" s="55"/>
      <c r="NBD1" s="55"/>
      <c r="NBE1" s="55"/>
      <c r="NBF1" s="55"/>
      <c r="NBG1" s="55"/>
      <c r="NBH1" s="55"/>
      <c r="NBI1" s="55"/>
      <c r="NBJ1" s="55"/>
      <c r="NBK1" s="55"/>
      <c r="NBL1" s="55"/>
      <c r="NBM1" s="55"/>
      <c r="NBN1" s="55"/>
      <c r="NBO1" s="55"/>
      <c r="NBP1" s="55"/>
      <c r="NBQ1" s="55"/>
      <c r="NBR1" s="55"/>
      <c r="NBS1" s="55"/>
      <c r="NBT1" s="55"/>
      <c r="NBU1" s="55"/>
      <c r="NBV1" s="55"/>
      <c r="NBW1" s="55"/>
      <c r="NBX1" s="55"/>
      <c r="NBY1" s="55"/>
      <c r="NBZ1" s="55"/>
      <c r="NCA1" s="55"/>
      <c r="NCB1" s="55"/>
      <c r="NCC1" s="55"/>
      <c r="NCD1" s="55"/>
      <c r="NCE1" s="55"/>
      <c r="NCF1" s="55"/>
      <c r="NCG1" s="55"/>
      <c r="NCH1" s="55"/>
      <c r="NCI1" s="55"/>
      <c r="NCJ1" s="55"/>
      <c r="NCK1" s="55"/>
      <c r="NCL1" s="55"/>
      <c r="NCM1" s="55"/>
      <c r="NCN1" s="55"/>
      <c r="NCO1" s="55"/>
      <c r="NCP1" s="55"/>
      <c r="NCQ1" s="55"/>
      <c r="NCR1" s="55"/>
      <c r="NCS1" s="55"/>
      <c r="NCT1" s="55"/>
      <c r="NCU1" s="55"/>
      <c r="NCV1" s="55"/>
      <c r="NCW1" s="55"/>
      <c r="NCX1" s="55"/>
      <c r="NCY1" s="55"/>
      <c r="NCZ1" s="55"/>
      <c r="NDA1" s="55"/>
      <c r="NDB1" s="55"/>
      <c r="NDC1" s="55"/>
      <c r="NDD1" s="55"/>
      <c r="NDE1" s="55"/>
      <c r="NDF1" s="55"/>
      <c r="NDG1" s="55"/>
      <c r="NDH1" s="55"/>
      <c r="NDI1" s="55"/>
      <c r="NDJ1" s="55"/>
      <c r="NDK1" s="55"/>
      <c r="NDL1" s="55"/>
      <c r="NDM1" s="55"/>
      <c r="NDN1" s="55"/>
      <c r="NDO1" s="55"/>
      <c r="NDP1" s="55"/>
      <c r="NDQ1" s="55"/>
      <c r="NDR1" s="55"/>
      <c r="NDS1" s="55"/>
      <c r="NDT1" s="55"/>
      <c r="NDU1" s="55"/>
      <c r="NDV1" s="55"/>
      <c r="NDW1" s="55"/>
      <c r="NDX1" s="55"/>
      <c r="NDY1" s="55"/>
      <c r="NDZ1" s="55"/>
      <c r="NEA1" s="55"/>
      <c r="NEB1" s="55"/>
      <c r="NEC1" s="55"/>
      <c r="NED1" s="55"/>
      <c r="NEE1" s="55"/>
      <c r="NEF1" s="55"/>
      <c r="NEG1" s="55"/>
      <c r="NEH1" s="55"/>
      <c r="NEI1" s="55"/>
      <c r="NEJ1" s="55"/>
      <c r="NEK1" s="55"/>
      <c r="NEL1" s="55"/>
      <c r="NEM1" s="55"/>
      <c r="NEN1" s="55"/>
      <c r="NEO1" s="55"/>
      <c r="NEP1" s="55"/>
      <c r="NEQ1" s="55"/>
      <c r="NER1" s="55"/>
      <c r="NES1" s="55"/>
      <c r="NET1" s="55"/>
      <c r="NEU1" s="55"/>
      <c r="NEV1" s="55"/>
      <c r="NEW1" s="55"/>
      <c r="NEX1" s="55"/>
      <c r="NEY1" s="55"/>
      <c r="NEZ1" s="55"/>
      <c r="NFA1" s="55"/>
      <c r="NFB1" s="55"/>
      <c r="NFC1" s="55"/>
      <c r="NFD1" s="55"/>
      <c r="NFE1" s="55"/>
      <c r="NFF1" s="55"/>
      <c r="NFG1" s="55"/>
      <c r="NFH1" s="55"/>
      <c r="NFI1" s="55"/>
      <c r="NFJ1" s="55"/>
      <c r="NFK1" s="55"/>
      <c r="NFL1" s="55"/>
      <c r="NFM1" s="55"/>
      <c r="NFN1" s="55"/>
      <c r="NFO1" s="55"/>
      <c r="NFP1" s="55"/>
      <c r="NFQ1" s="55"/>
      <c r="NFR1" s="55"/>
      <c r="NFS1" s="55"/>
      <c r="NFT1" s="55"/>
      <c r="NFU1" s="55"/>
      <c r="NFV1" s="55"/>
      <c r="NFW1" s="55"/>
      <c r="NFX1" s="55"/>
      <c r="NFY1" s="55"/>
      <c r="NFZ1" s="55"/>
      <c r="NGA1" s="55"/>
      <c r="NGB1" s="55"/>
      <c r="NGC1" s="55"/>
      <c r="NGD1" s="55"/>
      <c r="NGE1" s="55"/>
      <c r="NGF1" s="55"/>
      <c r="NGG1" s="55"/>
      <c r="NGH1" s="55"/>
      <c r="NGI1" s="55"/>
      <c r="NGJ1" s="55"/>
      <c r="NGK1" s="55"/>
      <c r="NGL1" s="55"/>
      <c r="NGM1" s="55"/>
      <c r="NGN1" s="55"/>
      <c r="NGO1" s="55"/>
      <c r="NGP1" s="55"/>
      <c r="NGQ1" s="55"/>
      <c r="NGR1" s="55"/>
      <c r="NGS1" s="55"/>
      <c r="NGT1" s="55"/>
      <c r="NGU1" s="55"/>
      <c r="NGV1" s="55"/>
      <c r="NGW1" s="55"/>
      <c r="NGX1" s="55"/>
      <c r="NGY1" s="55"/>
      <c r="NGZ1" s="55"/>
      <c r="NHA1" s="55"/>
      <c r="NHB1" s="55"/>
      <c r="NHC1" s="55"/>
      <c r="NHD1" s="55"/>
      <c r="NHE1" s="55"/>
      <c r="NHF1" s="55"/>
      <c r="NHG1" s="55"/>
      <c r="NHH1" s="55"/>
      <c r="NHI1" s="55"/>
      <c r="NHJ1" s="55"/>
      <c r="NHK1" s="55"/>
      <c r="NHL1" s="55"/>
      <c r="NHM1" s="55"/>
      <c r="NHN1" s="55"/>
      <c r="NHO1" s="55"/>
      <c r="NHP1" s="55"/>
      <c r="NHQ1" s="55"/>
      <c r="NHR1" s="55"/>
      <c r="NHS1" s="55"/>
      <c r="NHT1" s="55"/>
      <c r="NHU1" s="55"/>
      <c r="NHV1" s="55"/>
      <c r="NHW1" s="55"/>
      <c r="NHX1" s="55"/>
      <c r="NHY1" s="55"/>
      <c r="NHZ1" s="55"/>
      <c r="NIA1" s="55"/>
      <c r="NIB1" s="55"/>
      <c r="NIC1" s="55"/>
      <c r="NID1" s="55"/>
      <c r="NIE1" s="55"/>
      <c r="NIF1" s="55"/>
      <c r="NIG1" s="55"/>
      <c r="NIH1" s="55"/>
      <c r="NII1" s="55"/>
      <c r="NIJ1" s="55"/>
      <c r="NIK1" s="55"/>
      <c r="NIL1" s="55"/>
      <c r="NIM1" s="55"/>
      <c r="NIN1" s="55"/>
      <c r="NIO1" s="55"/>
      <c r="NIP1" s="55"/>
      <c r="NIQ1" s="55"/>
      <c r="NIR1" s="55"/>
      <c r="NIS1" s="55"/>
      <c r="NIT1" s="55"/>
      <c r="NIU1" s="55"/>
      <c r="NIV1" s="55"/>
      <c r="NIW1" s="55"/>
      <c r="NIX1" s="55"/>
      <c r="NIY1" s="55"/>
      <c r="NIZ1" s="55"/>
      <c r="NJA1" s="55"/>
      <c r="NJB1" s="55"/>
      <c r="NJC1" s="55"/>
      <c r="NJD1" s="55"/>
      <c r="NJE1" s="55"/>
      <c r="NJF1" s="55"/>
      <c r="NJG1" s="55"/>
      <c r="NJH1" s="55"/>
      <c r="NJI1" s="55"/>
      <c r="NJJ1" s="55"/>
      <c r="NJK1" s="55"/>
      <c r="NJL1" s="55"/>
      <c r="NJM1" s="55"/>
      <c r="NJN1" s="55"/>
      <c r="NJO1" s="55"/>
      <c r="NJP1" s="55"/>
      <c r="NJQ1" s="55"/>
      <c r="NJR1" s="55"/>
      <c r="NJS1" s="55"/>
      <c r="NJT1" s="55"/>
      <c r="NJU1" s="55"/>
      <c r="NJV1" s="55"/>
      <c r="NJW1" s="55"/>
      <c r="NJX1" s="55"/>
      <c r="NJY1" s="55"/>
      <c r="NJZ1" s="55"/>
      <c r="NKA1" s="55"/>
      <c r="NKB1" s="55"/>
      <c r="NKC1" s="55"/>
      <c r="NKD1" s="55"/>
      <c r="NKE1" s="55"/>
      <c r="NKF1" s="55"/>
      <c r="NKG1" s="55"/>
      <c r="NKH1" s="55"/>
      <c r="NKI1" s="55"/>
      <c r="NKJ1" s="55"/>
      <c r="NKK1" s="55"/>
      <c r="NKL1" s="55"/>
      <c r="NKM1" s="55"/>
      <c r="NKN1" s="55"/>
      <c r="NKO1" s="55"/>
      <c r="NKP1" s="55"/>
      <c r="NKQ1" s="55"/>
      <c r="NKR1" s="55"/>
      <c r="NKS1" s="55"/>
      <c r="NKT1" s="55"/>
      <c r="NKU1" s="55"/>
      <c r="NKV1" s="55"/>
      <c r="NKW1" s="55"/>
      <c r="NKX1" s="55"/>
      <c r="NKY1" s="55"/>
      <c r="NKZ1" s="55"/>
      <c r="NLA1" s="55"/>
      <c r="NLB1" s="55"/>
      <c r="NLC1" s="55"/>
      <c r="NLD1" s="55"/>
      <c r="NLE1" s="55"/>
      <c r="NLF1" s="55"/>
      <c r="NLG1" s="55"/>
      <c r="NLH1" s="55"/>
      <c r="NLI1" s="55"/>
      <c r="NLJ1" s="55"/>
      <c r="NLK1" s="55"/>
      <c r="NLL1" s="55"/>
      <c r="NLM1" s="55"/>
      <c r="NLN1" s="55"/>
      <c r="NLO1" s="55"/>
      <c r="NLP1" s="55"/>
      <c r="NLQ1" s="55"/>
      <c r="NLR1" s="55"/>
      <c r="NLS1" s="55"/>
      <c r="NLT1" s="55"/>
      <c r="NLU1" s="55"/>
      <c r="NLV1" s="55"/>
      <c r="NLW1" s="55"/>
      <c r="NLX1" s="55"/>
      <c r="NLY1" s="55"/>
      <c r="NLZ1" s="55"/>
      <c r="NMA1" s="55"/>
      <c r="NMB1" s="55"/>
      <c r="NMC1" s="55"/>
      <c r="NMD1" s="55"/>
      <c r="NME1" s="55"/>
      <c r="NMF1" s="55"/>
      <c r="NMG1" s="55"/>
      <c r="NMH1" s="55"/>
      <c r="NMI1" s="55"/>
      <c r="NMJ1" s="55"/>
      <c r="NMK1" s="55"/>
      <c r="NML1" s="55"/>
      <c r="NMM1" s="55"/>
      <c r="NMN1" s="55"/>
      <c r="NMO1" s="55"/>
      <c r="NMP1" s="55"/>
      <c r="NMQ1" s="55"/>
      <c r="NMR1" s="55"/>
      <c r="NMS1" s="55"/>
      <c r="NMT1" s="55"/>
      <c r="NMU1" s="55"/>
      <c r="NMV1" s="55"/>
      <c r="NMW1" s="55"/>
      <c r="NMX1" s="55"/>
      <c r="NMY1" s="55"/>
      <c r="NMZ1" s="55"/>
      <c r="NNA1" s="55"/>
      <c r="NNB1" s="55"/>
      <c r="NNC1" s="55"/>
      <c r="NND1" s="55"/>
      <c r="NNE1" s="55"/>
      <c r="NNF1" s="55"/>
      <c r="NNG1" s="55"/>
      <c r="NNH1" s="55"/>
      <c r="NNI1" s="55"/>
      <c r="NNJ1" s="55"/>
      <c r="NNK1" s="55"/>
      <c r="NNL1" s="55"/>
      <c r="NNM1" s="55"/>
      <c r="NNN1" s="55"/>
      <c r="NNO1" s="55"/>
      <c r="NNP1" s="55"/>
      <c r="NNQ1" s="55"/>
      <c r="NNR1" s="55"/>
      <c r="NNS1" s="55"/>
      <c r="NNT1" s="55"/>
      <c r="NNU1" s="55"/>
      <c r="NNV1" s="55"/>
      <c r="NNW1" s="55"/>
      <c r="NNX1" s="55"/>
      <c r="NNY1" s="55"/>
      <c r="NNZ1" s="55"/>
      <c r="NOA1" s="55"/>
      <c r="NOB1" s="55"/>
      <c r="NOC1" s="55"/>
      <c r="NOD1" s="55"/>
      <c r="NOE1" s="55"/>
      <c r="NOF1" s="55"/>
      <c r="NOG1" s="55"/>
      <c r="NOH1" s="55"/>
      <c r="NOI1" s="55"/>
      <c r="NOJ1" s="55"/>
      <c r="NOK1" s="55"/>
      <c r="NOL1" s="55"/>
      <c r="NOM1" s="55"/>
      <c r="NON1" s="55"/>
      <c r="NOO1" s="55"/>
      <c r="NOP1" s="55"/>
      <c r="NOQ1" s="55"/>
      <c r="NOR1" s="55"/>
      <c r="NOS1" s="55"/>
      <c r="NOT1" s="55"/>
      <c r="NOU1" s="55"/>
      <c r="NOV1" s="55"/>
      <c r="NOW1" s="55"/>
      <c r="NOX1" s="55"/>
      <c r="NOY1" s="55"/>
      <c r="NOZ1" s="55"/>
      <c r="NPA1" s="55"/>
      <c r="NPB1" s="55"/>
      <c r="NPC1" s="55"/>
      <c r="NPD1" s="55"/>
      <c r="NPE1" s="55"/>
      <c r="NPF1" s="55"/>
      <c r="NPG1" s="55"/>
      <c r="NPH1" s="55"/>
      <c r="NPI1" s="55"/>
      <c r="NPJ1" s="55"/>
      <c r="NPK1" s="55"/>
      <c r="NPL1" s="55"/>
      <c r="NPM1" s="55"/>
      <c r="NPN1" s="55"/>
      <c r="NPO1" s="55"/>
      <c r="NPP1" s="55"/>
      <c r="NPQ1" s="55"/>
      <c r="NPR1" s="55"/>
      <c r="NPS1" s="55"/>
      <c r="NPT1" s="55"/>
      <c r="NPU1" s="55"/>
      <c r="NPV1" s="55"/>
      <c r="NPW1" s="55"/>
      <c r="NPX1" s="55"/>
      <c r="NPY1" s="55"/>
      <c r="NPZ1" s="55"/>
      <c r="NQA1" s="55"/>
      <c r="NQB1" s="55"/>
      <c r="NQC1" s="55"/>
      <c r="NQD1" s="55"/>
      <c r="NQE1" s="55"/>
      <c r="NQF1" s="55"/>
      <c r="NQG1" s="55"/>
      <c r="NQH1" s="55"/>
      <c r="NQI1" s="55"/>
      <c r="NQJ1" s="55"/>
      <c r="NQK1" s="55"/>
      <c r="NQL1" s="55"/>
      <c r="NQM1" s="55"/>
      <c r="NQN1" s="55"/>
      <c r="NQO1" s="55"/>
      <c r="NQP1" s="55"/>
      <c r="NQQ1" s="55"/>
      <c r="NQR1" s="55"/>
      <c r="NQS1" s="55"/>
      <c r="NQT1" s="55"/>
      <c r="NQU1" s="55"/>
      <c r="NQV1" s="55"/>
      <c r="NQW1" s="55"/>
      <c r="NQX1" s="55"/>
      <c r="NQY1" s="55"/>
      <c r="NQZ1" s="55"/>
      <c r="NRA1" s="55"/>
      <c r="NRB1" s="55"/>
      <c r="NRC1" s="55"/>
      <c r="NRD1" s="55"/>
      <c r="NRE1" s="55"/>
      <c r="NRF1" s="55"/>
      <c r="NRG1" s="55"/>
      <c r="NRH1" s="55"/>
      <c r="NRI1" s="55"/>
      <c r="NRJ1" s="55"/>
      <c r="NRK1" s="55"/>
      <c r="NRL1" s="55"/>
      <c r="NRM1" s="55"/>
      <c r="NRN1" s="55"/>
      <c r="NRO1" s="55"/>
      <c r="NRP1" s="55"/>
      <c r="NRQ1" s="55"/>
      <c r="NRR1" s="55"/>
      <c r="NRS1" s="55"/>
      <c r="NRT1" s="55"/>
      <c r="NRU1" s="55"/>
      <c r="NRV1" s="55"/>
      <c r="NRW1" s="55"/>
      <c r="NRX1" s="55"/>
      <c r="NRY1" s="55"/>
      <c r="NRZ1" s="55"/>
      <c r="NSA1" s="55"/>
      <c r="NSB1" s="55"/>
      <c r="NSC1" s="55"/>
      <c r="NSD1" s="55"/>
      <c r="NSE1" s="55"/>
      <c r="NSF1" s="55"/>
      <c r="NSG1" s="55"/>
      <c r="NSH1" s="55"/>
      <c r="NSI1" s="55"/>
      <c r="NSJ1" s="55"/>
      <c r="NSK1" s="55"/>
      <c r="NSL1" s="55"/>
      <c r="NSM1" s="55"/>
      <c r="NSN1" s="55"/>
      <c r="NSO1" s="55"/>
      <c r="NSP1" s="55"/>
      <c r="NSQ1" s="55"/>
      <c r="NSR1" s="55"/>
      <c r="NSS1" s="55"/>
      <c r="NST1" s="55"/>
      <c r="NSU1" s="55"/>
      <c r="NSV1" s="55"/>
      <c r="NSW1" s="55"/>
      <c r="NSX1" s="55"/>
      <c r="NSY1" s="55"/>
      <c r="NSZ1" s="55"/>
      <c r="NTA1" s="55"/>
      <c r="NTB1" s="55"/>
      <c r="NTC1" s="55"/>
      <c r="NTD1" s="55"/>
      <c r="NTE1" s="55"/>
      <c r="NTF1" s="55"/>
      <c r="NTG1" s="55"/>
      <c r="NTH1" s="55"/>
      <c r="NTI1" s="55"/>
      <c r="NTJ1" s="55"/>
      <c r="NTK1" s="55"/>
      <c r="NTL1" s="55"/>
      <c r="NTM1" s="55"/>
      <c r="NTN1" s="55"/>
      <c r="NTO1" s="55"/>
      <c r="NTP1" s="55"/>
      <c r="NTQ1" s="55"/>
      <c r="NTR1" s="55"/>
      <c r="NTS1" s="55"/>
      <c r="NTT1" s="55"/>
      <c r="NTU1" s="55"/>
      <c r="NTV1" s="55"/>
      <c r="NTW1" s="55"/>
      <c r="NTX1" s="55"/>
      <c r="NTY1" s="55"/>
      <c r="NTZ1" s="55"/>
      <c r="NUA1" s="55"/>
      <c r="NUB1" s="55"/>
      <c r="NUC1" s="55"/>
      <c r="NUD1" s="55"/>
      <c r="NUE1" s="55"/>
      <c r="NUF1" s="55"/>
      <c r="NUG1" s="55"/>
      <c r="NUH1" s="55"/>
      <c r="NUI1" s="55"/>
      <c r="NUJ1" s="55"/>
      <c r="NUK1" s="55"/>
      <c r="NUL1" s="55"/>
      <c r="NUM1" s="55"/>
      <c r="NUN1" s="55"/>
      <c r="NUO1" s="55"/>
      <c r="NUP1" s="55"/>
      <c r="NUQ1" s="55"/>
      <c r="NUR1" s="55"/>
      <c r="NUS1" s="55"/>
      <c r="NUT1" s="55"/>
      <c r="NUU1" s="55"/>
      <c r="NUV1" s="55"/>
      <c r="NUW1" s="55"/>
      <c r="NUX1" s="55"/>
      <c r="NUY1" s="55"/>
      <c r="NUZ1" s="55"/>
      <c r="NVA1" s="55"/>
      <c r="NVB1" s="55"/>
      <c r="NVC1" s="55"/>
      <c r="NVD1" s="55"/>
      <c r="NVE1" s="55"/>
      <c r="NVF1" s="55"/>
      <c r="NVG1" s="55"/>
      <c r="NVH1" s="55"/>
      <c r="NVI1" s="55"/>
      <c r="NVJ1" s="55"/>
      <c r="NVK1" s="55"/>
      <c r="NVL1" s="55"/>
      <c r="NVM1" s="55"/>
      <c r="NVN1" s="55"/>
      <c r="NVO1" s="55"/>
      <c r="NVP1" s="55"/>
      <c r="NVQ1" s="55"/>
      <c r="NVR1" s="55"/>
      <c r="NVS1" s="55"/>
      <c r="NVT1" s="55"/>
      <c r="NVU1" s="55"/>
      <c r="NVV1" s="55"/>
      <c r="NVW1" s="55"/>
      <c r="NVX1" s="55"/>
      <c r="NVY1" s="55"/>
      <c r="NVZ1" s="55"/>
      <c r="NWA1" s="55"/>
      <c r="NWB1" s="55"/>
      <c r="NWC1" s="55"/>
      <c r="NWD1" s="55"/>
      <c r="NWE1" s="55"/>
      <c r="NWF1" s="55"/>
      <c r="NWG1" s="55"/>
      <c r="NWH1" s="55"/>
      <c r="NWI1" s="55"/>
      <c r="NWJ1" s="55"/>
      <c r="NWK1" s="55"/>
      <c r="NWL1" s="55"/>
      <c r="NWM1" s="55"/>
      <c r="NWN1" s="55"/>
      <c r="NWO1" s="55"/>
      <c r="NWP1" s="55"/>
      <c r="NWQ1" s="55"/>
      <c r="NWR1" s="55"/>
      <c r="NWS1" s="55"/>
      <c r="NWT1" s="55"/>
      <c r="NWU1" s="55"/>
      <c r="NWV1" s="55"/>
      <c r="NWW1" s="55"/>
      <c r="NWX1" s="55"/>
      <c r="NWY1" s="55"/>
      <c r="NWZ1" s="55"/>
      <c r="NXA1" s="55"/>
      <c r="NXB1" s="55"/>
      <c r="NXC1" s="55"/>
      <c r="NXD1" s="55"/>
      <c r="NXE1" s="55"/>
      <c r="NXF1" s="55"/>
      <c r="NXG1" s="55"/>
      <c r="NXH1" s="55"/>
      <c r="NXI1" s="55"/>
      <c r="NXJ1" s="55"/>
      <c r="NXK1" s="55"/>
      <c r="NXL1" s="55"/>
      <c r="NXM1" s="55"/>
      <c r="NXN1" s="55"/>
      <c r="NXO1" s="55"/>
      <c r="NXP1" s="55"/>
      <c r="NXQ1" s="55"/>
      <c r="NXR1" s="55"/>
      <c r="NXS1" s="55"/>
      <c r="NXT1" s="55"/>
      <c r="NXU1" s="55"/>
      <c r="NXV1" s="55"/>
      <c r="NXW1" s="55"/>
      <c r="NXX1" s="55"/>
      <c r="NXY1" s="55"/>
      <c r="NXZ1" s="55"/>
      <c r="NYA1" s="55"/>
      <c r="NYB1" s="55"/>
      <c r="NYC1" s="55"/>
      <c r="NYD1" s="55"/>
      <c r="NYE1" s="55"/>
      <c r="NYF1" s="55"/>
      <c r="NYG1" s="55"/>
      <c r="NYH1" s="55"/>
      <c r="NYI1" s="55"/>
      <c r="NYJ1" s="55"/>
      <c r="NYK1" s="55"/>
      <c r="NYL1" s="55"/>
      <c r="NYM1" s="55"/>
      <c r="NYN1" s="55"/>
      <c r="NYO1" s="55"/>
      <c r="NYP1" s="55"/>
      <c r="NYQ1" s="55"/>
      <c r="NYR1" s="55"/>
      <c r="NYS1" s="55"/>
      <c r="NYT1" s="55"/>
      <c r="NYU1" s="55"/>
      <c r="NYV1" s="55"/>
      <c r="NYW1" s="55"/>
      <c r="NYX1" s="55"/>
      <c r="NYY1" s="55"/>
      <c r="NYZ1" s="55"/>
      <c r="NZA1" s="55"/>
      <c r="NZB1" s="55"/>
      <c r="NZC1" s="55"/>
      <c r="NZD1" s="55"/>
      <c r="NZE1" s="55"/>
      <c r="NZF1" s="55"/>
      <c r="NZG1" s="55"/>
      <c r="NZH1" s="55"/>
      <c r="NZI1" s="55"/>
      <c r="NZJ1" s="55"/>
      <c r="NZK1" s="55"/>
      <c r="NZL1" s="55"/>
      <c r="NZM1" s="55"/>
      <c r="NZN1" s="55"/>
      <c r="NZO1" s="55"/>
      <c r="NZP1" s="55"/>
      <c r="NZQ1" s="55"/>
      <c r="NZR1" s="55"/>
      <c r="NZS1" s="55"/>
      <c r="NZT1" s="55"/>
      <c r="NZU1" s="55"/>
      <c r="NZV1" s="55"/>
      <c r="NZW1" s="55"/>
      <c r="NZX1" s="55"/>
      <c r="NZY1" s="55"/>
      <c r="NZZ1" s="55"/>
      <c r="OAA1" s="55"/>
      <c r="OAB1" s="55"/>
      <c r="OAC1" s="55"/>
      <c r="OAD1" s="55"/>
      <c r="OAE1" s="55"/>
      <c r="OAF1" s="55"/>
      <c r="OAG1" s="55"/>
      <c r="OAH1" s="55"/>
      <c r="OAI1" s="55"/>
      <c r="OAJ1" s="55"/>
      <c r="OAK1" s="55"/>
      <c r="OAL1" s="55"/>
      <c r="OAM1" s="55"/>
      <c r="OAN1" s="55"/>
      <c r="OAO1" s="55"/>
      <c r="OAP1" s="55"/>
      <c r="OAQ1" s="55"/>
      <c r="OAR1" s="55"/>
      <c r="OAS1" s="55"/>
      <c r="OAT1" s="55"/>
      <c r="OAU1" s="55"/>
      <c r="OAV1" s="55"/>
      <c r="OAW1" s="55"/>
      <c r="OAX1" s="55"/>
      <c r="OAY1" s="55"/>
      <c r="OAZ1" s="55"/>
      <c r="OBA1" s="55"/>
      <c r="OBB1" s="55"/>
      <c r="OBC1" s="55"/>
      <c r="OBD1" s="55"/>
      <c r="OBE1" s="55"/>
      <c r="OBF1" s="55"/>
      <c r="OBG1" s="55"/>
      <c r="OBH1" s="55"/>
      <c r="OBI1" s="55"/>
      <c r="OBJ1" s="55"/>
      <c r="OBK1" s="55"/>
      <c r="OBL1" s="55"/>
      <c r="OBM1" s="55"/>
      <c r="OBN1" s="55"/>
      <c r="OBO1" s="55"/>
      <c r="OBP1" s="55"/>
      <c r="OBQ1" s="55"/>
      <c r="OBR1" s="55"/>
      <c r="OBS1" s="55"/>
      <c r="OBT1" s="55"/>
      <c r="OBU1" s="55"/>
      <c r="OBV1" s="55"/>
      <c r="OBW1" s="55"/>
      <c r="OBX1" s="55"/>
      <c r="OBY1" s="55"/>
      <c r="OBZ1" s="55"/>
      <c r="OCA1" s="55"/>
      <c r="OCB1" s="55"/>
      <c r="OCC1" s="55"/>
      <c r="OCD1" s="55"/>
      <c r="OCE1" s="55"/>
      <c r="OCF1" s="55"/>
      <c r="OCG1" s="55"/>
      <c r="OCH1" s="55"/>
      <c r="OCI1" s="55"/>
      <c r="OCJ1" s="55"/>
      <c r="OCK1" s="55"/>
      <c r="OCL1" s="55"/>
      <c r="OCM1" s="55"/>
      <c r="OCN1" s="55"/>
      <c r="OCO1" s="55"/>
      <c r="OCP1" s="55"/>
      <c r="OCQ1" s="55"/>
      <c r="OCR1" s="55"/>
      <c r="OCS1" s="55"/>
      <c r="OCT1" s="55"/>
      <c r="OCU1" s="55"/>
      <c r="OCV1" s="55"/>
      <c r="OCW1" s="55"/>
      <c r="OCX1" s="55"/>
      <c r="OCY1" s="55"/>
      <c r="OCZ1" s="55"/>
      <c r="ODA1" s="55"/>
      <c r="ODB1" s="55"/>
      <c r="ODC1" s="55"/>
      <c r="ODD1" s="55"/>
      <c r="ODE1" s="55"/>
      <c r="ODF1" s="55"/>
      <c r="ODG1" s="55"/>
      <c r="ODH1" s="55"/>
      <c r="ODI1" s="55"/>
      <c r="ODJ1" s="55"/>
      <c r="ODK1" s="55"/>
      <c r="ODL1" s="55"/>
      <c r="ODM1" s="55"/>
      <c r="ODN1" s="55"/>
      <c r="ODO1" s="55"/>
      <c r="ODP1" s="55"/>
      <c r="ODQ1" s="55"/>
      <c r="ODR1" s="55"/>
      <c r="ODS1" s="55"/>
      <c r="ODT1" s="55"/>
      <c r="ODU1" s="55"/>
      <c r="ODV1" s="55"/>
      <c r="ODW1" s="55"/>
      <c r="ODX1" s="55"/>
      <c r="ODY1" s="55"/>
      <c r="ODZ1" s="55"/>
      <c r="OEA1" s="55"/>
      <c r="OEB1" s="55"/>
      <c r="OEC1" s="55"/>
      <c r="OED1" s="55"/>
      <c r="OEE1" s="55"/>
      <c r="OEF1" s="55"/>
      <c r="OEG1" s="55"/>
      <c r="OEH1" s="55"/>
      <c r="OEI1" s="55"/>
      <c r="OEJ1" s="55"/>
      <c r="OEK1" s="55"/>
      <c r="OEL1" s="55"/>
      <c r="OEM1" s="55"/>
      <c r="OEN1" s="55"/>
      <c r="OEO1" s="55"/>
      <c r="OEP1" s="55"/>
      <c r="OEQ1" s="55"/>
      <c r="OER1" s="55"/>
      <c r="OES1" s="55"/>
      <c r="OET1" s="55"/>
      <c r="OEU1" s="55"/>
      <c r="OEV1" s="55"/>
      <c r="OEW1" s="55"/>
      <c r="OEX1" s="55"/>
      <c r="OEY1" s="55"/>
      <c r="OEZ1" s="55"/>
      <c r="OFA1" s="55"/>
      <c r="OFB1" s="55"/>
      <c r="OFC1" s="55"/>
      <c r="OFD1" s="55"/>
      <c r="OFE1" s="55"/>
      <c r="OFF1" s="55"/>
      <c r="OFG1" s="55"/>
      <c r="OFH1" s="55"/>
      <c r="OFI1" s="55"/>
      <c r="OFJ1" s="55"/>
      <c r="OFK1" s="55"/>
      <c r="OFL1" s="55"/>
      <c r="OFM1" s="55"/>
      <c r="OFN1" s="55"/>
      <c r="OFO1" s="55"/>
      <c r="OFP1" s="55"/>
      <c r="OFQ1" s="55"/>
      <c r="OFR1" s="55"/>
      <c r="OFS1" s="55"/>
      <c r="OFT1" s="55"/>
      <c r="OFU1" s="55"/>
      <c r="OFV1" s="55"/>
      <c r="OFW1" s="55"/>
      <c r="OFX1" s="55"/>
      <c r="OFY1" s="55"/>
      <c r="OFZ1" s="55"/>
      <c r="OGA1" s="55"/>
      <c r="OGB1" s="55"/>
      <c r="OGC1" s="55"/>
      <c r="OGD1" s="55"/>
      <c r="OGE1" s="55"/>
      <c r="OGF1" s="55"/>
      <c r="OGG1" s="55"/>
      <c r="OGH1" s="55"/>
      <c r="OGI1" s="55"/>
      <c r="OGJ1" s="55"/>
      <c r="OGK1" s="55"/>
      <c r="OGL1" s="55"/>
      <c r="OGM1" s="55"/>
      <c r="OGN1" s="55"/>
      <c r="OGO1" s="55"/>
      <c r="OGP1" s="55"/>
      <c r="OGQ1" s="55"/>
      <c r="OGR1" s="55"/>
      <c r="OGS1" s="55"/>
      <c r="OGT1" s="55"/>
      <c r="OGU1" s="55"/>
      <c r="OGV1" s="55"/>
      <c r="OGW1" s="55"/>
      <c r="OGX1" s="55"/>
      <c r="OGY1" s="55"/>
      <c r="OGZ1" s="55"/>
      <c r="OHA1" s="55"/>
      <c r="OHB1" s="55"/>
      <c r="OHC1" s="55"/>
      <c r="OHD1" s="55"/>
      <c r="OHE1" s="55"/>
      <c r="OHF1" s="55"/>
      <c r="OHG1" s="55"/>
      <c r="OHH1" s="55"/>
      <c r="OHI1" s="55"/>
      <c r="OHJ1" s="55"/>
      <c r="OHK1" s="55"/>
      <c r="OHL1" s="55"/>
      <c r="OHM1" s="55"/>
      <c r="OHN1" s="55"/>
      <c r="OHO1" s="55"/>
      <c r="OHP1" s="55"/>
      <c r="OHQ1" s="55"/>
      <c r="OHR1" s="55"/>
      <c r="OHS1" s="55"/>
      <c r="OHT1" s="55"/>
      <c r="OHU1" s="55"/>
      <c r="OHV1" s="55"/>
      <c r="OHW1" s="55"/>
      <c r="OHX1" s="55"/>
      <c r="OHY1" s="55"/>
      <c r="OHZ1" s="55"/>
      <c r="OIA1" s="55"/>
      <c r="OIB1" s="55"/>
      <c r="OIC1" s="55"/>
      <c r="OID1" s="55"/>
      <c r="OIE1" s="55"/>
      <c r="OIF1" s="55"/>
      <c r="OIG1" s="55"/>
      <c r="OIH1" s="55"/>
      <c r="OII1" s="55"/>
      <c r="OIJ1" s="55"/>
      <c r="OIK1" s="55"/>
      <c r="OIL1" s="55"/>
      <c r="OIM1" s="55"/>
      <c r="OIN1" s="55"/>
      <c r="OIO1" s="55"/>
      <c r="OIP1" s="55"/>
      <c r="OIQ1" s="55"/>
      <c r="OIR1" s="55"/>
      <c r="OIS1" s="55"/>
      <c r="OIT1" s="55"/>
      <c r="OIU1" s="55"/>
      <c r="OIV1" s="55"/>
      <c r="OIW1" s="55"/>
      <c r="OIX1" s="55"/>
      <c r="OIY1" s="55"/>
      <c r="OIZ1" s="55"/>
      <c r="OJA1" s="55"/>
      <c r="OJB1" s="55"/>
      <c r="OJC1" s="55"/>
      <c r="OJD1" s="55"/>
      <c r="OJE1" s="55"/>
      <c r="OJF1" s="55"/>
      <c r="OJG1" s="55"/>
      <c r="OJH1" s="55"/>
      <c r="OJI1" s="55"/>
      <c r="OJJ1" s="55"/>
      <c r="OJK1" s="55"/>
      <c r="OJL1" s="55"/>
      <c r="OJM1" s="55"/>
      <c r="OJN1" s="55"/>
      <c r="OJO1" s="55"/>
      <c r="OJP1" s="55"/>
      <c r="OJQ1" s="55"/>
      <c r="OJR1" s="55"/>
      <c r="OJS1" s="55"/>
      <c r="OJT1" s="55"/>
      <c r="OJU1" s="55"/>
      <c r="OJV1" s="55"/>
      <c r="OJW1" s="55"/>
      <c r="OJX1" s="55"/>
      <c r="OJY1" s="55"/>
      <c r="OJZ1" s="55"/>
      <c r="OKA1" s="55"/>
      <c r="OKB1" s="55"/>
      <c r="OKC1" s="55"/>
      <c r="OKD1" s="55"/>
      <c r="OKE1" s="55"/>
      <c r="OKF1" s="55"/>
      <c r="OKG1" s="55"/>
      <c r="OKH1" s="55"/>
      <c r="OKI1" s="55"/>
      <c r="OKJ1" s="55"/>
      <c r="OKK1" s="55"/>
      <c r="OKL1" s="55"/>
      <c r="OKM1" s="55"/>
      <c r="OKN1" s="55"/>
      <c r="OKO1" s="55"/>
      <c r="OKP1" s="55"/>
      <c r="OKQ1" s="55"/>
      <c r="OKR1" s="55"/>
      <c r="OKS1" s="55"/>
      <c r="OKT1" s="55"/>
      <c r="OKU1" s="55"/>
      <c r="OKV1" s="55"/>
      <c r="OKW1" s="55"/>
      <c r="OKX1" s="55"/>
      <c r="OKY1" s="55"/>
      <c r="OKZ1" s="55"/>
      <c r="OLA1" s="55"/>
      <c r="OLB1" s="55"/>
      <c r="OLC1" s="55"/>
      <c r="OLD1" s="55"/>
      <c r="OLE1" s="55"/>
      <c r="OLF1" s="55"/>
      <c r="OLG1" s="55"/>
      <c r="OLH1" s="55"/>
      <c r="OLI1" s="55"/>
      <c r="OLJ1" s="55"/>
      <c r="OLK1" s="55"/>
      <c r="OLL1" s="55"/>
      <c r="OLM1" s="55"/>
      <c r="OLN1" s="55"/>
      <c r="OLO1" s="55"/>
      <c r="OLP1" s="55"/>
      <c r="OLQ1" s="55"/>
      <c r="OLR1" s="55"/>
      <c r="OLS1" s="55"/>
      <c r="OLT1" s="55"/>
      <c r="OLU1" s="55"/>
      <c r="OLV1" s="55"/>
      <c r="OLW1" s="55"/>
      <c r="OLX1" s="55"/>
      <c r="OLY1" s="55"/>
      <c r="OLZ1" s="55"/>
      <c r="OMA1" s="55"/>
      <c r="OMB1" s="55"/>
      <c r="OMC1" s="55"/>
      <c r="OMD1" s="55"/>
      <c r="OME1" s="55"/>
      <c r="OMF1" s="55"/>
      <c r="OMG1" s="55"/>
      <c r="OMH1" s="55"/>
      <c r="OMI1" s="55"/>
      <c r="OMJ1" s="55"/>
      <c r="OMK1" s="55"/>
      <c r="OML1" s="55"/>
      <c r="OMM1" s="55"/>
      <c r="OMN1" s="55"/>
      <c r="OMO1" s="55"/>
      <c r="OMP1" s="55"/>
      <c r="OMQ1" s="55"/>
      <c r="OMR1" s="55"/>
      <c r="OMS1" s="55"/>
      <c r="OMT1" s="55"/>
      <c r="OMU1" s="55"/>
      <c r="OMV1" s="55"/>
      <c r="OMW1" s="55"/>
      <c r="OMX1" s="55"/>
      <c r="OMY1" s="55"/>
      <c r="OMZ1" s="55"/>
      <c r="ONA1" s="55"/>
      <c r="ONB1" s="55"/>
      <c r="ONC1" s="55"/>
      <c r="OND1" s="55"/>
      <c r="ONE1" s="55"/>
      <c r="ONF1" s="55"/>
      <c r="ONG1" s="55"/>
      <c r="ONH1" s="55"/>
      <c r="ONI1" s="55"/>
      <c r="ONJ1" s="55"/>
      <c r="ONK1" s="55"/>
      <c r="ONL1" s="55"/>
      <c r="ONM1" s="55"/>
      <c r="ONN1" s="55"/>
      <c r="ONO1" s="55"/>
      <c r="ONP1" s="55"/>
      <c r="ONQ1" s="55"/>
      <c r="ONR1" s="55"/>
      <c r="ONS1" s="55"/>
      <c r="ONT1" s="55"/>
      <c r="ONU1" s="55"/>
      <c r="ONV1" s="55"/>
      <c r="ONW1" s="55"/>
      <c r="ONX1" s="55"/>
      <c r="ONY1" s="55"/>
      <c r="ONZ1" s="55"/>
      <c r="OOA1" s="55"/>
      <c r="OOB1" s="55"/>
      <c r="OOC1" s="55"/>
      <c r="OOD1" s="55"/>
      <c r="OOE1" s="55"/>
      <c r="OOF1" s="55"/>
      <c r="OOG1" s="55"/>
      <c r="OOH1" s="55"/>
      <c r="OOI1" s="55"/>
      <c r="OOJ1" s="55"/>
      <c r="OOK1" s="55"/>
      <c r="OOL1" s="55"/>
      <c r="OOM1" s="55"/>
      <c r="OON1" s="55"/>
      <c r="OOO1" s="55"/>
      <c r="OOP1" s="55"/>
      <c r="OOQ1" s="55"/>
      <c r="OOR1" s="55"/>
      <c r="OOS1" s="55"/>
      <c r="OOT1" s="55"/>
      <c r="OOU1" s="55"/>
      <c r="OOV1" s="55"/>
      <c r="OOW1" s="55"/>
      <c r="OOX1" s="55"/>
      <c r="OOY1" s="55"/>
      <c r="OOZ1" s="55"/>
      <c r="OPA1" s="55"/>
      <c r="OPB1" s="55"/>
      <c r="OPC1" s="55"/>
      <c r="OPD1" s="55"/>
      <c r="OPE1" s="55"/>
      <c r="OPF1" s="55"/>
      <c r="OPG1" s="55"/>
      <c r="OPH1" s="55"/>
      <c r="OPI1" s="55"/>
      <c r="OPJ1" s="55"/>
      <c r="OPK1" s="55"/>
      <c r="OPL1" s="55"/>
      <c r="OPM1" s="55"/>
      <c r="OPN1" s="55"/>
      <c r="OPO1" s="55"/>
      <c r="OPP1" s="55"/>
      <c r="OPQ1" s="55"/>
      <c r="OPR1" s="55"/>
      <c r="OPS1" s="55"/>
      <c r="OPT1" s="55"/>
      <c r="OPU1" s="55"/>
      <c r="OPV1" s="55"/>
      <c r="OPW1" s="55"/>
      <c r="OPX1" s="55"/>
      <c r="OPY1" s="55"/>
      <c r="OPZ1" s="55"/>
      <c r="OQA1" s="55"/>
      <c r="OQB1" s="55"/>
      <c r="OQC1" s="55"/>
      <c r="OQD1" s="55"/>
      <c r="OQE1" s="55"/>
      <c r="OQF1" s="55"/>
      <c r="OQG1" s="55"/>
      <c r="OQH1" s="55"/>
      <c r="OQI1" s="55"/>
      <c r="OQJ1" s="55"/>
      <c r="OQK1" s="55"/>
      <c r="OQL1" s="55"/>
      <c r="OQM1" s="55"/>
      <c r="OQN1" s="55"/>
      <c r="OQO1" s="55"/>
      <c r="OQP1" s="55"/>
      <c r="OQQ1" s="55"/>
      <c r="OQR1" s="55"/>
      <c r="OQS1" s="55"/>
      <c r="OQT1" s="55"/>
      <c r="OQU1" s="55"/>
      <c r="OQV1" s="55"/>
      <c r="OQW1" s="55"/>
      <c r="OQX1" s="55"/>
      <c r="OQY1" s="55"/>
      <c r="OQZ1" s="55"/>
      <c r="ORA1" s="55"/>
      <c r="ORB1" s="55"/>
      <c r="ORC1" s="55"/>
      <c r="ORD1" s="55"/>
      <c r="ORE1" s="55"/>
      <c r="ORF1" s="55"/>
      <c r="ORG1" s="55"/>
      <c r="ORH1" s="55"/>
      <c r="ORI1" s="55"/>
      <c r="ORJ1" s="55"/>
      <c r="ORK1" s="55"/>
      <c r="ORL1" s="55"/>
      <c r="ORM1" s="55"/>
      <c r="ORN1" s="55"/>
      <c r="ORO1" s="55"/>
      <c r="ORP1" s="55"/>
      <c r="ORQ1" s="55"/>
      <c r="ORR1" s="55"/>
      <c r="ORS1" s="55"/>
      <c r="ORT1" s="55"/>
      <c r="ORU1" s="55"/>
      <c r="ORV1" s="55"/>
      <c r="ORW1" s="55"/>
      <c r="ORX1" s="55"/>
      <c r="ORY1" s="55"/>
      <c r="ORZ1" s="55"/>
      <c r="OSA1" s="55"/>
      <c r="OSB1" s="55"/>
      <c r="OSC1" s="55"/>
      <c r="OSD1" s="55"/>
      <c r="OSE1" s="55"/>
      <c r="OSF1" s="55"/>
      <c r="OSG1" s="55"/>
      <c r="OSH1" s="55"/>
      <c r="OSI1" s="55"/>
      <c r="OSJ1" s="55"/>
      <c r="OSK1" s="55"/>
      <c r="OSL1" s="55"/>
      <c r="OSM1" s="55"/>
      <c r="OSN1" s="55"/>
      <c r="OSO1" s="55"/>
      <c r="OSP1" s="55"/>
      <c r="OSQ1" s="55"/>
      <c r="OSR1" s="55"/>
      <c r="OSS1" s="55"/>
      <c r="OST1" s="55"/>
      <c r="OSU1" s="55"/>
      <c r="OSV1" s="55"/>
      <c r="OSW1" s="55"/>
      <c r="OSX1" s="55"/>
      <c r="OSY1" s="55"/>
      <c r="OSZ1" s="55"/>
      <c r="OTA1" s="55"/>
      <c r="OTB1" s="55"/>
      <c r="OTC1" s="55"/>
      <c r="OTD1" s="55"/>
      <c r="OTE1" s="55"/>
      <c r="OTF1" s="55"/>
      <c r="OTG1" s="55"/>
      <c r="OTH1" s="55"/>
      <c r="OTI1" s="55"/>
      <c r="OTJ1" s="55"/>
      <c r="OTK1" s="55"/>
      <c r="OTL1" s="55"/>
      <c r="OTM1" s="55"/>
      <c r="OTN1" s="55"/>
      <c r="OTO1" s="55"/>
      <c r="OTP1" s="55"/>
      <c r="OTQ1" s="55"/>
      <c r="OTR1" s="55"/>
      <c r="OTS1" s="55"/>
      <c r="OTT1" s="55"/>
      <c r="OTU1" s="55"/>
      <c r="OTV1" s="55"/>
      <c r="OTW1" s="55"/>
      <c r="OTX1" s="55"/>
      <c r="OTY1" s="55"/>
      <c r="OTZ1" s="55"/>
      <c r="OUA1" s="55"/>
      <c r="OUB1" s="55"/>
      <c r="OUC1" s="55"/>
      <c r="OUD1" s="55"/>
      <c r="OUE1" s="55"/>
      <c r="OUF1" s="55"/>
      <c r="OUG1" s="55"/>
      <c r="OUH1" s="55"/>
      <c r="OUI1" s="55"/>
      <c r="OUJ1" s="55"/>
      <c r="OUK1" s="55"/>
      <c r="OUL1" s="55"/>
      <c r="OUM1" s="55"/>
      <c r="OUN1" s="55"/>
      <c r="OUO1" s="55"/>
      <c r="OUP1" s="55"/>
      <c r="OUQ1" s="55"/>
      <c r="OUR1" s="55"/>
      <c r="OUS1" s="55"/>
      <c r="OUT1" s="55"/>
      <c r="OUU1" s="55"/>
      <c r="OUV1" s="55"/>
      <c r="OUW1" s="55"/>
      <c r="OUX1" s="55"/>
      <c r="OUY1" s="55"/>
      <c r="OUZ1" s="55"/>
      <c r="OVA1" s="55"/>
      <c r="OVB1" s="55"/>
      <c r="OVC1" s="55"/>
      <c r="OVD1" s="55"/>
      <c r="OVE1" s="55"/>
      <c r="OVF1" s="55"/>
      <c r="OVG1" s="55"/>
      <c r="OVH1" s="55"/>
      <c r="OVI1" s="55"/>
      <c r="OVJ1" s="55"/>
      <c r="OVK1" s="55"/>
      <c r="OVL1" s="55"/>
      <c r="OVM1" s="55"/>
      <c r="OVN1" s="55"/>
      <c r="OVO1" s="55"/>
      <c r="OVP1" s="55"/>
      <c r="OVQ1" s="55"/>
      <c r="OVR1" s="55"/>
      <c r="OVS1" s="55"/>
      <c r="OVT1" s="55"/>
      <c r="OVU1" s="55"/>
      <c r="OVV1" s="55"/>
      <c r="OVW1" s="55"/>
      <c r="OVX1" s="55"/>
      <c r="OVY1" s="55"/>
      <c r="OVZ1" s="55"/>
      <c r="OWA1" s="55"/>
      <c r="OWB1" s="55"/>
      <c r="OWC1" s="55"/>
      <c r="OWD1" s="55"/>
      <c r="OWE1" s="55"/>
      <c r="OWF1" s="55"/>
      <c r="OWG1" s="55"/>
      <c r="OWH1" s="55"/>
      <c r="OWI1" s="55"/>
      <c r="OWJ1" s="55"/>
      <c r="OWK1" s="55"/>
      <c r="OWL1" s="55"/>
      <c r="OWM1" s="55"/>
      <c r="OWN1" s="55"/>
      <c r="OWO1" s="55"/>
      <c r="OWP1" s="55"/>
      <c r="OWQ1" s="55"/>
      <c r="OWR1" s="55"/>
      <c r="OWS1" s="55"/>
      <c r="OWT1" s="55"/>
      <c r="OWU1" s="55"/>
      <c r="OWV1" s="55"/>
      <c r="OWW1" s="55"/>
      <c r="OWX1" s="55"/>
      <c r="OWY1" s="55"/>
      <c r="OWZ1" s="55"/>
      <c r="OXA1" s="55"/>
      <c r="OXB1" s="55"/>
      <c r="OXC1" s="55"/>
      <c r="OXD1" s="55"/>
      <c r="OXE1" s="55"/>
      <c r="OXF1" s="55"/>
      <c r="OXG1" s="55"/>
      <c r="OXH1" s="55"/>
      <c r="OXI1" s="55"/>
      <c r="OXJ1" s="55"/>
      <c r="OXK1" s="55"/>
      <c r="OXL1" s="55"/>
      <c r="OXM1" s="55"/>
      <c r="OXN1" s="55"/>
      <c r="OXO1" s="55"/>
      <c r="OXP1" s="55"/>
      <c r="OXQ1" s="55"/>
      <c r="OXR1" s="55"/>
      <c r="OXS1" s="55"/>
      <c r="OXT1" s="55"/>
      <c r="OXU1" s="55"/>
      <c r="OXV1" s="55"/>
      <c r="OXW1" s="55"/>
      <c r="OXX1" s="55"/>
      <c r="OXY1" s="55"/>
      <c r="OXZ1" s="55"/>
      <c r="OYA1" s="55"/>
      <c r="OYB1" s="55"/>
      <c r="OYC1" s="55"/>
      <c r="OYD1" s="55"/>
      <c r="OYE1" s="55"/>
      <c r="OYF1" s="55"/>
      <c r="OYG1" s="55"/>
      <c r="OYH1" s="55"/>
      <c r="OYI1" s="55"/>
      <c r="OYJ1" s="55"/>
      <c r="OYK1" s="55"/>
      <c r="OYL1" s="55"/>
      <c r="OYM1" s="55"/>
      <c r="OYN1" s="55"/>
      <c r="OYO1" s="55"/>
      <c r="OYP1" s="55"/>
      <c r="OYQ1" s="55"/>
      <c r="OYR1" s="55"/>
      <c r="OYS1" s="55"/>
      <c r="OYT1" s="55"/>
      <c r="OYU1" s="55"/>
      <c r="OYV1" s="55"/>
      <c r="OYW1" s="55"/>
      <c r="OYX1" s="55"/>
      <c r="OYY1" s="55"/>
      <c r="OYZ1" s="55"/>
      <c r="OZA1" s="55"/>
      <c r="OZB1" s="55"/>
      <c r="OZC1" s="55"/>
      <c r="OZD1" s="55"/>
      <c r="OZE1" s="55"/>
      <c r="OZF1" s="55"/>
      <c r="OZG1" s="55"/>
      <c r="OZH1" s="55"/>
      <c r="OZI1" s="55"/>
      <c r="OZJ1" s="55"/>
      <c r="OZK1" s="55"/>
      <c r="OZL1" s="55"/>
      <c r="OZM1" s="55"/>
      <c r="OZN1" s="55"/>
      <c r="OZO1" s="55"/>
      <c r="OZP1" s="55"/>
      <c r="OZQ1" s="55"/>
      <c r="OZR1" s="55"/>
      <c r="OZS1" s="55"/>
      <c r="OZT1" s="55"/>
      <c r="OZU1" s="55"/>
      <c r="OZV1" s="55"/>
      <c r="OZW1" s="55"/>
      <c r="OZX1" s="55"/>
      <c r="OZY1" s="55"/>
      <c r="OZZ1" s="55"/>
      <c r="PAA1" s="55"/>
      <c r="PAB1" s="55"/>
      <c r="PAC1" s="55"/>
      <c r="PAD1" s="55"/>
      <c r="PAE1" s="55"/>
      <c r="PAF1" s="55"/>
      <c r="PAG1" s="55"/>
      <c r="PAH1" s="55"/>
      <c r="PAI1" s="55"/>
      <c r="PAJ1" s="55"/>
      <c r="PAK1" s="55"/>
      <c r="PAL1" s="55"/>
      <c r="PAM1" s="55"/>
      <c r="PAN1" s="55"/>
      <c r="PAO1" s="55"/>
      <c r="PAP1" s="55"/>
      <c r="PAQ1" s="55"/>
      <c r="PAR1" s="55"/>
      <c r="PAS1" s="55"/>
      <c r="PAT1" s="55"/>
      <c r="PAU1" s="55"/>
      <c r="PAV1" s="55"/>
      <c r="PAW1" s="55"/>
      <c r="PAX1" s="55"/>
      <c r="PAY1" s="55"/>
      <c r="PAZ1" s="55"/>
      <c r="PBA1" s="55"/>
      <c r="PBB1" s="55"/>
      <c r="PBC1" s="55"/>
      <c r="PBD1" s="55"/>
      <c r="PBE1" s="55"/>
      <c r="PBF1" s="55"/>
      <c r="PBG1" s="55"/>
      <c r="PBH1" s="55"/>
      <c r="PBI1" s="55"/>
      <c r="PBJ1" s="55"/>
      <c r="PBK1" s="55"/>
      <c r="PBL1" s="55"/>
      <c r="PBM1" s="55"/>
      <c r="PBN1" s="55"/>
      <c r="PBO1" s="55"/>
      <c r="PBP1" s="55"/>
      <c r="PBQ1" s="55"/>
      <c r="PBR1" s="55"/>
      <c r="PBS1" s="55"/>
      <c r="PBT1" s="55"/>
      <c r="PBU1" s="55"/>
      <c r="PBV1" s="55"/>
      <c r="PBW1" s="55"/>
      <c r="PBX1" s="55"/>
      <c r="PBY1" s="55"/>
      <c r="PBZ1" s="55"/>
      <c r="PCA1" s="55"/>
      <c r="PCB1" s="55"/>
      <c r="PCC1" s="55"/>
      <c r="PCD1" s="55"/>
      <c r="PCE1" s="55"/>
      <c r="PCF1" s="55"/>
      <c r="PCG1" s="55"/>
      <c r="PCH1" s="55"/>
      <c r="PCI1" s="55"/>
      <c r="PCJ1" s="55"/>
      <c r="PCK1" s="55"/>
      <c r="PCL1" s="55"/>
      <c r="PCM1" s="55"/>
      <c r="PCN1" s="55"/>
      <c r="PCO1" s="55"/>
      <c r="PCP1" s="55"/>
      <c r="PCQ1" s="55"/>
      <c r="PCR1" s="55"/>
      <c r="PCS1" s="55"/>
      <c r="PCT1" s="55"/>
      <c r="PCU1" s="55"/>
      <c r="PCV1" s="55"/>
      <c r="PCW1" s="55"/>
      <c r="PCX1" s="55"/>
      <c r="PCY1" s="55"/>
      <c r="PCZ1" s="55"/>
      <c r="PDA1" s="55"/>
      <c r="PDB1" s="55"/>
      <c r="PDC1" s="55"/>
      <c r="PDD1" s="55"/>
      <c r="PDE1" s="55"/>
      <c r="PDF1" s="55"/>
      <c r="PDG1" s="55"/>
      <c r="PDH1" s="55"/>
      <c r="PDI1" s="55"/>
      <c r="PDJ1" s="55"/>
      <c r="PDK1" s="55"/>
      <c r="PDL1" s="55"/>
      <c r="PDM1" s="55"/>
      <c r="PDN1" s="55"/>
      <c r="PDO1" s="55"/>
      <c r="PDP1" s="55"/>
      <c r="PDQ1" s="55"/>
      <c r="PDR1" s="55"/>
      <c r="PDS1" s="55"/>
      <c r="PDT1" s="55"/>
      <c r="PDU1" s="55"/>
      <c r="PDV1" s="55"/>
      <c r="PDW1" s="55"/>
      <c r="PDX1" s="55"/>
      <c r="PDY1" s="55"/>
      <c r="PDZ1" s="55"/>
      <c r="PEA1" s="55"/>
      <c r="PEB1" s="55"/>
      <c r="PEC1" s="55"/>
      <c r="PED1" s="55"/>
      <c r="PEE1" s="55"/>
      <c r="PEF1" s="55"/>
      <c r="PEG1" s="55"/>
      <c r="PEH1" s="55"/>
      <c r="PEI1" s="55"/>
      <c r="PEJ1" s="55"/>
      <c r="PEK1" s="55"/>
      <c r="PEL1" s="55"/>
      <c r="PEM1" s="55"/>
      <c r="PEN1" s="55"/>
      <c r="PEO1" s="55"/>
      <c r="PEP1" s="55"/>
      <c r="PEQ1" s="55"/>
      <c r="PER1" s="55"/>
      <c r="PES1" s="55"/>
      <c r="PET1" s="55"/>
      <c r="PEU1" s="55"/>
      <c r="PEV1" s="55"/>
      <c r="PEW1" s="55"/>
      <c r="PEX1" s="55"/>
      <c r="PEY1" s="55"/>
      <c r="PEZ1" s="55"/>
      <c r="PFA1" s="55"/>
      <c r="PFB1" s="55"/>
      <c r="PFC1" s="55"/>
      <c r="PFD1" s="55"/>
      <c r="PFE1" s="55"/>
      <c r="PFF1" s="55"/>
      <c r="PFG1" s="55"/>
      <c r="PFH1" s="55"/>
      <c r="PFI1" s="55"/>
      <c r="PFJ1" s="55"/>
      <c r="PFK1" s="55"/>
      <c r="PFL1" s="55"/>
      <c r="PFM1" s="55"/>
      <c r="PFN1" s="55"/>
      <c r="PFO1" s="55"/>
      <c r="PFP1" s="55"/>
      <c r="PFQ1" s="55"/>
      <c r="PFR1" s="55"/>
      <c r="PFS1" s="55"/>
      <c r="PFT1" s="55"/>
      <c r="PFU1" s="55"/>
      <c r="PFV1" s="55"/>
      <c r="PFW1" s="55"/>
      <c r="PFX1" s="55"/>
      <c r="PFY1" s="55"/>
      <c r="PFZ1" s="55"/>
      <c r="PGA1" s="55"/>
      <c r="PGB1" s="55"/>
      <c r="PGC1" s="55"/>
      <c r="PGD1" s="55"/>
      <c r="PGE1" s="55"/>
      <c r="PGF1" s="55"/>
      <c r="PGG1" s="55"/>
      <c r="PGH1" s="55"/>
      <c r="PGI1" s="55"/>
      <c r="PGJ1" s="55"/>
      <c r="PGK1" s="55"/>
      <c r="PGL1" s="55"/>
      <c r="PGM1" s="55"/>
      <c r="PGN1" s="55"/>
      <c r="PGO1" s="55"/>
      <c r="PGP1" s="55"/>
      <c r="PGQ1" s="55"/>
      <c r="PGR1" s="55"/>
      <c r="PGS1" s="55"/>
      <c r="PGT1" s="55"/>
      <c r="PGU1" s="55"/>
      <c r="PGV1" s="55"/>
      <c r="PGW1" s="55"/>
      <c r="PGX1" s="55"/>
      <c r="PGY1" s="55"/>
      <c r="PGZ1" s="55"/>
      <c r="PHA1" s="55"/>
      <c r="PHB1" s="55"/>
      <c r="PHC1" s="55"/>
      <c r="PHD1" s="55"/>
      <c r="PHE1" s="55"/>
      <c r="PHF1" s="55"/>
      <c r="PHG1" s="55"/>
      <c r="PHH1" s="55"/>
      <c r="PHI1" s="55"/>
      <c r="PHJ1" s="55"/>
      <c r="PHK1" s="55"/>
      <c r="PHL1" s="55"/>
      <c r="PHM1" s="55"/>
      <c r="PHN1" s="55"/>
      <c r="PHO1" s="55"/>
      <c r="PHP1" s="55"/>
      <c r="PHQ1" s="55"/>
      <c r="PHR1" s="55"/>
      <c r="PHS1" s="55"/>
      <c r="PHT1" s="55"/>
      <c r="PHU1" s="55"/>
      <c r="PHV1" s="55"/>
      <c r="PHW1" s="55"/>
      <c r="PHX1" s="55"/>
      <c r="PHY1" s="55"/>
      <c r="PHZ1" s="55"/>
      <c r="PIA1" s="55"/>
      <c r="PIB1" s="55"/>
      <c r="PIC1" s="55"/>
      <c r="PID1" s="55"/>
      <c r="PIE1" s="55"/>
      <c r="PIF1" s="55"/>
      <c r="PIG1" s="55"/>
      <c r="PIH1" s="55"/>
      <c r="PII1" s="55"/>
      <c r="PIJ1" s="55"/>
      <c r="PIK1" s="55"/>
      <c r="PIL1" s="55"/>
      <c r="PIM1" s="55"/>
      <c r="PIN1" s="55"/>
      <c r="PIO1" s="55"/>
      <c r="PIP1" s="55"/>
      <c r="PIQ1" s="55"/>
      <c r="PIR1" s="55"/>
      <c r="PIS1" s="55"/>
      <c r="PIT1" s="55"/>
      <c r="PIU1" s="55"/>
      <c r="PIV1" s="55"/>
      <c r="PIW1" s="55"/>
      <c r="PIX1" s="55"/>
      <c r="PIY1" s="55"/>
      <c r="PIZ1" s="55"/>
      <c r="PJA1" s="55"/>
      <c r="PJB1" s="55"/>
      <c r="PJC1" s="55"/>
      <c r="PJD1" s="55"/>
      <c r="PJE1" s="55"/>
      <c r="PJF1" s="55"/>
      <c r="PJG1" s="55"/>
      <c r="PJH1" s="55"/>
      <c r="PJI1" s="55"/>
      <c r="PJJ1" s="55"/>
      <c r="PJK1" s="55"/>
      <c r="PJL1" s="55"/>
      <c r="PJM1" s="55"/>
      <c r="PJN1" s="55"/>
      <c r="PJO1" s="55"/>
      <c r="PJP1" s="55"/>
      <c r="PJQ1" s="55"/>
      <c r="PJR1" s="55"/>
      <c r="PJS1" s="55"/>
      <c r="PJT1" s="55"/>
      <c r="PJU1" s="55"/>
      <c r="PJV1" s="55"/>
      <c r="PJW1" s="55"/>
      <c r="PJX1" s="55"/>
      <c r="PJY1" s="55"/>
      <c r="PJZ1" s="55"/>
      <c r="PKA1" s="55"/>
      <c r="PKB1" s="55"/>
      <c r="PKC1" s="55"/>
      <c r="PKD1" s="55"/>
      <c r="PKE1" s="55"/>
      <c r="PKF1" s="55"/>
      <c r="PKG1" s="55"/>
      <c r="PKH1" s="55"/>
      <c r="PKI1" s="55"/>
      <c r="PKJ1" s="55"/>
      <c r="PKK1" s="55"/>
      <c r="PKL1" s="55"/>
      <c r="PKM1" s="55"/>
      <c r="PKN1" s="55"/>
      <c r="PKO1" s="55"/>
      <c r="PKP1" s="55"/>
      <c r="PKQ1" s="55"/>
      <c r="PKR1" s="55"/>
      <c r="PKS1" s="55"/>
      <c r="PKT1" s="55"/>
      <c r="PKU1" s="55"/>
      <c r="PKV1" s="55"/>
      <c r="PKW1" s="55"/>
      <c r="PKX1" s="55"/>
      <c r="PKY1" s="55"/>
      <c r="PKZ1" s="55"/>
      <c r="PLA1" s="55"/>
      <c r="PLB1" s="55"/>
      <c r="PLC1" s="55"/>
      <c r="PLD1" s="55"/>
      <c r="PLE1" s="55"/>
      <c r="PLF1" s="55"/>
      <c r="PLG1" s="55"/>
      <c r="PLH1" s="55"/>
      <c r="PLI1" s="55"/>
      <c r="PLJ1" s="55"/>
      <c r="PLK1" s="55"/>
      <c r="PLL1" s="55"/>
      <c r="PLM1" s="55"/>
      <c r="PLN1" s="55"/>
      <c r="PLO1" s="55"/>
      <c r="PLP1" s="55"/>
      <c r="PLQ1" s="55"/>
      <c r="PLR1" s="55"/>
      <c r="PLS1" s="55"/>
      <c r="PLT1" s="55"/>
      <c r="PLU1" s="55"/>
      <c r="PLV1" s="55"/>
      <c r="PLW1" s="55"/>
      <c r="PLX1" s="55"/>
      <c r="PLY1" s="55"/>
      <c r="PLZ1" s="55"/>
      <c r="PMA1" s="55"/>
      <c r="PMB1" s="55"/>
      <c r="PMC1" s="55"/>
      <c r="PMD1" s="55"/>
      <c r="PME1" s="55"/>
      <c r="PMF1" s="55"/>
      <c r="PMG1" s="55"/>
      <c r="PMH1" s="55"/>
      <c r="PMI1" s="55"/>
      <c r="PMJ1" s="55"/>
      <c r="PMK1" s="55"/>
      <c r="PML1" s="55"/>
      <c r="PMM1" s="55"/>
      <c r="PMN1" s="55"/>
      <c r="PMO1" s="55"/>
      <c r="PMP1" s="55"/>
      <c r="PMQ1" s="55"/>
      <c r="PMR1" s="55"/>
      <c r="PMS1" s="55"/>
      <c r="PMT1" s="55"/>
      <c r="PMU1" s="55"/>
      <c r="PMV1" s="55"/>
      <c r="PMW1" s="55"/>
      <c r="PMX1" s="55"/>
      <c r="PMY1" s="55"/>
      <c r="PMZ1" s="55"/>
      <c r="PNA1" s="55"/>
      <c r="PNB1" s="55"/>
      <c r="PNC1" s="55"/>
      <c r="PND1" s="55"/>
      <c r="PNE1" s="55"/>
      <c r="PNF1" s="55"/>
      <c r="PNG1" s="55"/>
      <c r="PNH1" s="55"/>
      <c r="PNI1" s="55"/>
      <c r="PNJ1" s="55"/>
      <c r="PNK1" s="55"/>
      <c r="PNL1" s="55"/>
      <c r="PNM1" s="55"/>
      <c r="PNN1" s="55"/>
      <c r="PNO1" s="55"/>
      <c r="PNP1" s="55"/>
      <c r="PNQ1" s="55"/>
      <c r="PNR1" s="55"/>
      <c r="PNS1" s="55"/>
      <c r="PNT1" s="55"/>
      <c r="PNU1" s="55"/>
      <c r="PNV1" s="55"/>
      <c r="PNW1" s="55"/>
      <c r="PNX1" s="55"/>
      <c r="PNY1" s="55"/>
      <c r="PNZ1" s="55"/>
      <c r="POA1" s="55"/>
      <c r="POB1" s="55"/>
      <c r="POC1" s="55"/>
      <c r="POD1" s="55"/>
      <c r="POE1" s="55"/>
      <c r="POF1" s="55"/>
      <c r="POG1" s="55"/>
      <c r="POH1" s="55"/>
      <c r="POI1" s="55"/>
      <c r="POJ1" s="55"/>
      <c r="POK1" s="55"/>
      <c r="POL1" s="55"/>
      <c r="POM1" s="55"/>
      <c r="PON1" s="55"/>
      <c r="POO1" s="55"/>
      <c r="POP1" s="55"/>
      <c r="POQ1" s="55"/>
      <c r="POR1" s="55"/>
      <c r="POS1" s="55"/>
      <c r="POT1" s="55"/>
      <c r="POU1" s="55"/>
      <c r="POV1" s="55"/>
      <c r="POW1" s="55"/>
      <c r="POX1" s="55"/>
      <c r="POY1" s="55"/>
      <c r="POZ1" s="55"/>
      <c r="PPA1" s="55"/>
      <c r="PPB1" s="55"/>
      <c r="PPC1" s="55"/>
      <c r="PPD1" s="55"/>
      <c r="PPE1" s="55"/>
      <c r="PPF1" s="55"/>
      <c r="PPG1" s="55"/>
      <c r="PPH1" s="55"/>
      <c r="PPI1" s="55"/>
      <c r="PPJ1" s="55"/>
      <c r="PPK1" s="55"/>
      <c r="PPL1" s="55"/>
      <c r="PPM1" s="55"/>
      <c r="PPN1" s="55"/>
      <c r="PPO1" s="55"/>
      <c r="PPP1" s="55"/>
      <c r="PPQ1" s="55"/>
      <c r="PPR1" s="55"/>
      <c r="PPS1" s="55"/>
      <c r="PPT1" s="55"/>
      <c r="PPU1" s="55"/>
      <c r="PPV1" s="55"/>
      <c r="PPW1" s="55"/>
      <c r="PPX1" s="55"/>
      <c r="PPY1" s="55"/>
      <c r="PPZ1" s="55"/>
      <c r="PQA1" s="55"/>
      <c r="PQB1" s="55"/>
      <c r="PQC1" s="55"/>
      <c r="PQD1" s="55"/>
      <c r="PQE1" s="55"/>
      <c r="PQF1" s="55"/>
      <c r="PQG1" s="55"/>
      <c r="PQH1" s="55"/>
      <c r="PQI1" s="55"/>
      <c r="PQJ1" s="55"/>
      <c r="PQK1" s="55"/>
      <c r="PQL1" s="55"/>
      <c r="PQM1" s="55"/>
      <c r="PQN1" s="55"/>
      <c r="PQO1" s="55"/>
      <c r="PQP1" s="55"/>
      <c r="PQQ1" s="55"/>
      <c r="PQR1" s="55"/>
      <c r="PQS1" s="55"/>
      <c r="PQT1" s="55"/>
      <c r="PQU1" s="55"/>
      <c r="PQV1" s="55"/>
      <c r="PQW1" s="55"/>
      <c r="PQX1" s="55"/>
      <c r="PQY1" s="55"/>
      <c r="PQZ1" s="55"/>
      <c r="PRA1" s="55"/>
      <c r="PRB1" s="55"/>
      <c r="PRC1" s="55"/>
      <c r="PRD1" s="55"/>
      <c r="PRE1" s="55"/>
      <c r="PRF1" s="55"/>
      <c r="PRG1" s="55"/>
      <c r="PRH1" s="55"/>
      <c r="PRI1" s="55"/>
      <c r="PRJ1" s="55"/>
      <c r="PRK1" s="55"/>
      <c r="PRL1" s="55"/>
      <c r="PRM1" s="55"/>
      <c r="PRN1" s="55"/>
      <c r="PRO1" s="55"/>
      <c r="PRP1" s="55"/>
      <c r="PRQ1" s="55"/>
      <c r="PRR1" s="55"/>
      <c r="PRS1" s="55"/>
      <c r="PRT1" s="55"/>
      <c r="PRU1" s="55"/>
      <c r="PRV1" s="55"/>
      <c r="PRW1" s="55"/>
      <c r="PRX1" s="55"/>
      <c r="PRY1" s="55"/>
      <c r="PRZ1" s="55"/>
      <c r="PSA1" s="55"/>
      <c r="PSB1" s="55"/>
      <c r="PSC1" s="55"/>
      <c r="PSD1" s="55"/>
      <c r="PSE1" s="55"/>
      <c r="PSF1" s="55"/>
      <c r="PSG1" s="55"/>
      <c r="PSH1" s="55"/>
      <c r="PSI1" s="55"/>
      <c r="PSJ1" s="55"/>
      <c r="PSK1" s="55"/>
      <c r="PSL1" s="55"/>
      <c r="PSM1" s="55"/>
      <c r="PSN1" s="55"/>
      <c r="PSO1" s="55"/>
      <c r="PSP1" s="55"/>
      <c r="PSQ1" s="55"/>
      <c r="PSR1" s="55"/>
      <c r="PSS1" s="55"/>
      <c r="PST1" s="55"/>
      <c r="PSU1" s="55"/>
      <c r="PSV1" s="55"/>
      <c r="PSW1" s="55"/>
      <c r="PSX1" s="55"/>
      <c r="PSY1" s="55"/>
      <c r="PSZ1" s="55"/>
      <c r="PTA1" s="55"/>
      <c r="PTB1" s="55"/>
      <c r="PTC1" s="55"/>
      <c r="PTD1" s="55"/>
      <c r="PTE1" s="55"/>
      <c r="PTF1" s="55"/>
      <c r="PTG1" s="55"/>
      <c r="PTH1" s="55"/>
      <c r="PTI1" s="55"/>
      <c r="PTJ1" s="55"/>
      <c r="PTK1" s="55"/>
      <c r="PTL1" s="55"/>
      <c r="PTM1" s="55"/>
      <c r="PTN1" s="55"/>
      <c r="PTO1" s="55"/>
      <c r="PTP1" s="55"/>
      <c r="PTQ1" s="55"/>
      <c r="PTR1" s="55"/>
      <c r="PTS1" s="55"/>
      <c r="PTT1" s="55"/>
      <c r="PTU1" s="55"/>
      <c r="PTV1" s="55"/>
      <c r="PTW1" s="55"/>
      <c r="PTX1" s="55"/>
      <c r="PTY1" s="55"/>
      <c r="PTZ1" s="55"/>
      <c r="PUA1" s="55"/>
      <c r="PUB1" s="55"/>
      <c r="PUC1" s="55"/>
      <c r="PUD1" s="55"/>
      <c r="PUE1" s="55"/>
      <c r="PUF1" s="55"/>
      <c r="PUG1" s="55"/>
      <c r="PUH1" s="55"/>
      <c r="PUI1" s="55"/>
      <c r="PUJ1" s="55"/>
      <c r="PUK1" s="55"/>
      <c r="PUL1" s="55"/>
      <c r="PUM1" s="55"/>
      <c r="PUN1" s="55"/>
      <c r="PUO1" s="55"/>
      <c r="PUP1" s="55"/>
      <c r="PUQ1" s="55"/>
      <c r="PUR1" s="55"/>
      <c r="PUS1" s="55"/>
      <c r="PUT1" s="55"/>
      <c r="PUU1" s="55"/>
      <c r="PUV1" s="55"/>
      <c r="PUW1" s="55"/>
      <c r="PUX1" s="55"/>
      <c r="PUY1" s="55"/>
      <c r="PUZ1" s="55"/>
      <c r="PVA1" s="55"/>
      <c r="PVB1" s="55"/>
      <c r="PVC1" s="55"/>
      <c r="PVD1" s="55"/>
      <c r="PVE1" s="55"/>
      <c r="PVF1" s="55"/>
      <c r="PVG1" s="55"/>
      <c r="PVH1" s="55"/>
      <c r="PVI1" s="55"/>
      <c r="PVJ1" s="55"/>
      <c r="PVK1" s="55"/>
      <c r="PVL1" s="55"/>
      <c r="PVM1" s="55"/>
      <c r="PVN1" s="55"/>
      <c r="PVO1" s="55"/>
      <c r="PVP1" s="55"/>
      <c r="PVQ1" s="55"/>
      <c r="PVR1" s="55"/>
      <c r="PVS1" s="55"/>
      <c r="PVT1" s="55"/>
      <c r="PVU1" s="55"/>
      <c r="PVV1" s="55"/>
      <c r="PVW1" s="55"/>
      <c r="PVX1" s="55"/>
      <c r="PVY1" s="55"/>
      <c r="PVZ1" s="55"/>
      <c r="PWA1" s="55"/>
      <c r="PWB1" s="55"/>
      <c r="PWC1" s="55"/>
      <c r="PWD1" s="55"/>
      <c r="PWE1" s="55"/>
      <c r="PWF1" s="55"/>
      <c r="PWG1" s="55"/>
      <c r="PWH1" s="55"/>
      <c r="PWI1" s="55"/>
      <c r="PWJ1" s="55"/>
      <c r="PWK1" s="55"/>
      <c r="PWL1" s="55"/>
      <c r="PWM1" s="55"/>
      <c r="PWN1" s="55"/>
      <c r="PWO1" s="55"/>
      <c r="PWP1" s="55"/>
      <c r="PWQ1" s="55"/>
      <c r="PWR1" s="55"/>
      <c r="PWS1" s="55"/>
      <c r="PWT1" s="55"/>
      <c r="PWU1" s="55"/>
      <c r="PWV1" s="55"/>
      <c r="PWW1" s="55"/>
      <c r="PWX1" s="55"/>
      <c r="PWY1" s="55"/>
      <c r="PWZ1" s="55"/>
      <c r="PXA1" s="55"/>
      <c r="PXB1" s="55"/>
      <c r="PXC1" s="55"/>
      <c r="PXD1" s="55"/>
      <c r="PXE1" s="55"/>
      <c r="PXF1" s="55"/>
      <c r="PXG1" s="55"/>
      <c r="PXH1" s="55"/>
      <c r="PXI1" s="55"/>
      <c r="PXJ1" s="55"/>
      <c r="PXK1" s="55"/>
      <c r="PXL1" s="55"/>
      <c r="PXM1" s="55"/>
      <c r="PXN1" s="55"/>
      <c r="PXO1" s="55"/>
      <c r="PXP1" s="55"/>
      <c r="PXQ1" s="55"/>
      <c r="PXR1" s="55"/>
      <c r="PXS1" s="55"/>
      <c r="PXT1" s="55"/>
      <c r="PXU1" s="55"/>
      <c r="PXV1" s="55"/>
      <c r="PXW1" s="55"/>
      <c r="PXX1" s="55"/>
      <c r="PXY1" s="55"/>
      <c r="PXZ1" s="55"/>
      <c r="PYA1" s="55"/>
      <c r="PYB1" s="55"/>
      <c r="PYC1" s="55"/>
      <c r="PYD1" s="55"/>
      <c r="PYE1" s="55"/>
      <c r="PYF1" s="55"/>
      <c r="PYG1" s="55"/>
      <c r="PYH1" s="55"/>
      <c r="PYI1" s="55"/>
      <c r="PYJ1" s="55"/>
      <c r="PYK1" s="55"/>
      <c r="PYL1" s="55"/>
      <c r="PYM1" s="55"/>
      <c r="PYN1" s="55"/>
      <c r="PYO1" s="55"/>
      <c r="PYP1" s="55"/>
      <c r="PYQ1" s="55"/>
      <c r="PYR1" s="55"/>
      <c r="PYS1" s="55"/>
      <c r="PYT1" s="55"/>
      <c r="PYU1" s="55"/>
      <c r="PYV1" s="55"/>
      <c r="PYW1" s="55"/>
      <c r="PYX1" s="55"/>
      <c r="PYY1" s="55"/>
      <c r="PYZ1" s="55"/>
      <c r="PZA1" s="55"/>
      <c r="PZB1" s="55"/>
      <c r="PZC1" s="55"/>
      <c r="PZD1" s="55"/>
      <c r="PZE1" s="55"/>
      <c r="PZF1" s="55"/>
      <c r="PZG1" s="55"/>
      <c r="PZH1" s="55"/>
      <c r="PZI1" s="55"/>
      <c r="PZJ1" s="55"/>
      <c r="PZK1" s="55"/>
      <c r="PZL1" s="55"/>
      <c r="PZM1" s="55"/>
      <c r="PZN1" s="55"/>
      <c r="PZO1" s="55"/>
      <c r="PZP1" s="55"/>
      <c r="PZQ1" s="55"/>
      <c r="PZR1" s="55"/>
      <c r="PZS1" s="55"/>
      <c r="PZT1" s="55"/>
      <c r="PZU1" s="55"/>
      <c r="PZV1" s="55"/>
      <c r="PZW1" s="55"/>
      <c r="PZX1" s="55"/>
      <c r="PZY1" s="55"/>
      <c r="PZZ1" s="55"/>
      <c r="QAA1" s="55"/>
      <c r="QAB1" s="55"/>
      <c r="QAC1" s="55"/>
      <c r="QAD1" s="55"/>
      <c r="QAE1" s="55"/>
      <c r="QAF1" s="55"/>
      <c r="QAG1" s="55"/>
      <c r="QAH1" s="55"/>
      <c r="QAI1" s="55"/>
      <c r="QAJ1" s="55"/>
      <c r="QAK1" s="55"/>
      <c r="QAL1" s="55"/>
      <c r="QAM1" s="55"/>
      <c r="QAN1" s="55"/>
      <c r="QAO1" s="55"/>
      <c r="QAP1" s="55"/>
      <c r="QAQ1" s="55"/>
      <c r="QAR1" s="55"/>
      <c r="QAS1" s="55"/>
      <c r="QAT1" s="55"/>
      <c r="QAU1" s="55"/>
      <c r="QAV1" s="55"/>
      <c r="QAW1" s="55"/>
      <c r="QAX1" s="55"/>
      <c r="QAY1" s="55"/>
      <c r="QAZ1" s="55"/>
      <c r="QBA1" s="55"/>
      <c r="QBB1" s="55"/>
      <c r="QBC1" s="55"/>
      <c r="QBD1" s="55"/>
      <c r="QBE1" s="55"/>
      <c r="QBF1" s="55"/>
      <c r="QBG1" s="55"/>
      <c r="QBH1" s="55"/>
      <c r="QBI1" s="55"/>
      <c r="QBJ1" s="55"/>
      <c r="QBK1" s="55"/>
      <c r="QBL1" s="55"/>
      <c r="QBM1" s="55"/>
      <c r="QBN1" s="55"/>
      <c r="QBO1" s="55"/>
      <c r="QBP1" s="55"/>
      <c r="QBQ1" s="55"/>
      <c r="QBR1" s="55"/>
      <c r="QBS1" s="55"/>
      <c r="QBT1" s="55"/>
      <c r="QBU1" s="55"/>
      <c r="QBV1" s="55"/>
      <c r="QBW1" s="55"/>
      <c r="QBX1" s="55"/>
      <c r="QBY1" s="55"/>
      <c r="QBZ1" s="55"/>
      <c r="QCA1" s="55"/>
      <c r="QCB1" s="55"/>
      <c r="QCC1" s="55"/>
      <c r="QCD1" s="55"/>
      <c r="QCE1" s="55"/>
      <c r="QCF1" s="55"/>
      <c r="QCG1" s="55"/>
      <c r="QCH1" s="55"/>
      <c r="QCI1" s="55"/>
      <c r="QCJ1" s="55"/>
      <c r="QCK1" s="55"/>
      <c r="QCL1" s="55"/>
      <c r="QCM1" s="55"/>
      <c r="QCN1" s="55"/>
      <c r="QCO1" s="55"/>
      <c r="QCP1" s="55"/>
      <c r="QCQ1" s="55"/>
      <c r="QCR1" s="55"/>
      <c r="QCS1" s="55"/>
      <c r="QCT1" s="55"/>
      <c r="QCU1" s="55"/>
      <c r="QCV1" s="55"/>
      <c r="QCW1" s="55"/>
      <c r="QCX1" s="55"/>
      <c r="QCY1" s="55"/>
      <c r="QCZ1" s="55"/>
      <c r="QDA1" s="55"/>
      <c r="QDB1" s="55"/>
      <c r="QDC1" s="55"/>
      <c r="QDD1" s="55"/>
      <c r="QDE1" s="55"/>
      <c r="QDF1" s="55"/>
      <c r="QDG1" s="55"/>
      <c r="QDH1" s="55"/>
      <c r="QDI1" s="55"/>
      <c r="QDJ1" s="55"/>
      <c r="QDK1" s="55"/>
      <c r="QDL1" s="55"/>
      <c r="QDM1" s="55"/>
      <c r="QDN1" s="55"/>
      <c r="QDO1" s="55"/>
      <c r="QDP1" s="55"/>
      <c r="QDQ1" s="55"/>
      <c r="QDR1" s="55"/>
      <c r="QDS1" s="55"/>
      <c r="QDT1" s="55"/>
      <c r="QDU1" s="55"/>
      <c r="QDV1" s="55"/>
      <c r="QDW1" s="55"/>
      <c r="QDX1" s="55"/>
      <c r="QDY1" s="55"/>
      <c r="QDZ1" s="55"/>
      <c r="QEA1" s="55"/>
      <c r="QEB1" s="55"/>
      <c r="QEC1" s="55"/>
      <c r="QED1" s="55"/>
      <c r="QEE1" s="55"/>
      <c r="QEF1" s="55"/>
      <c r="QEG1" s="55"/>
      <c r="QEH1" s="55"/>
      <c r="QEI1" s="55"/>
      <c r="QEJ1" s="55"/>
      <c r="QEK1" s="55"/>
      <c r="QEL1" s="55"/>
      <c r="QEM1" s="55"/>
      <c r="QEN1" s="55"/>
      <c r="QEO1" s="55"/>
      <c r="QEP1" s="55"/>
      <c r="QEQ1" s="55"/>
      <c r="QER1" s="55"/>
      <c r="QES1" s="55"/>
      <c r="QET1" s="55"/>
      <c r="QEU1" s="55"/>
      <c r="QEV1" s="55"/>
      <c r="QEW1" s="55"/>
      <c r="QEX1" s="55"/>
      <c r="QEY1" s="55"/>
      <c r="QEZ1" s="55"/>
      <c r="QFA1" s="55"/>
      <c r="QFB1" s="55"/>
      <c r="QFC1" s="55"/>
      <c r="QFD1" s="55"/>
      <c r="QFE1" s="55"/>
      <c r="QFF1" s="55"/>
      <c r="QFG1" s="55"/>
      <c r="QFH1" s="55"/>
      <c r="QFI1" s="55"/>
      <c r="QFJ1" s="55"/>
      <c r="QFK1" s="55"/>
      <c r="QFL1" s="55"/>
      <c r="QFM1" s="55"/>
      <c r="QFN1" s="55"/>
      <c r="QFO1" s="55"/>
      <c r="QFP1" s="55"/>
      <c r="QFQ1" s="55"/>
      <c r="QFR1" s="55"/>
      <c r="QFS1" s="55"/>
      <c r="QFT1" s="55"/>
      <c r="QFU1" s="55"/>
      <c r="QFV1" s="55"/>
      <c r="QFW1" s="55"/>
      <c r="QFX1" s="55"/>
      <c r="QFY1" s="55"/>
      <c r="QFZ1" s="55"/>
      <c r="QGA1" s="55"/>
      <c r="QGB1" s="55"/>
      <c r="QGC1" s="55"/>
      <c r="QGD1" s="55"/>
      <c r="QGE1" s="55"/>
      <c r="QGF1" s="55"/>
      <c r="QGG1" s="55"/>
      <c r="QGH1" s="55"/>
      <c r="QGI1" s="55"/>
      <c r="QGJ1" s="55"/>
      <c r="QGK1" s="55"/>
      <c r="QGL1" s="55"/>
      <c r="QGM1" s="55"/>
      <c r="QGN1" s="55"/>
      <c r="QGO1" s="55"/>
      <c r="QGP1" s="55"/>
      <c r="QGQ1" s="55"/>
      <c r="QGR1" s="55"/>
      <c r="QGS1" s="55"/>
      <c r="QGT1" s="55"/>
      <c r="QGU1" s="55"/>
      <c r="QGV1" s="55"/>
      <c r="QGW1" s="55"/>
      <c r="QGX1" s="55"/>
      <c r="QGY1" s="55"/>
      <c r="QGZ1" s="55"/>
      <c r="QHA1" s="55"/>
      <c r="QHB1" s="55"/>
      <c r="QHC1" s="55"/>
      <c r="QHD1" s="55"/>
      <c r="QHE1" s="55"/>
      <c r="QHF1" s="55"/>
      <c r="QHG1" s="55"/>
      <c r="QHH1" s="55"/>
      <c r="QHI1" s="55"/>
      <c r="QHJ1" s="55"/>
      <c r="QHK1" s="55"/>
      <c r="QHL1" s="55"/>
      <c r="QHM1" s="55"/>
      <c r="QHN1" s="55"/>
      <c r="QHO1" s="55"/>
      <c r="QHP1" s="55"/>
      <c r="QHQ1" s="55"/>
      <c r="QHR1" s="55"/>
      <c r="QHS1" s="55"/>
      <c r="QHT1" s="55"/>
      <c r="QHU1" s="55"/>
      <c r="QHV1" s="55"/>
      <c r="QHW1" s="55"/>
      <c r="QHX1" s="55"/>
      <c r="QHY1" s="55"/>
      <c r="QHZ1" s="55"/>
      <c r="QIA1" s="55"/>
      <c r="QIB1" s="55"/>
      <c r="QIC1" s="55"/>
      <c r="QID1" s="55"/>
      <c r="QIE1" s="55"/>
      <c r="QIF1" s="55"/>
      <c r="QIG1" s="55"/>
      <c r="QIH1" s="55"/>
      <c r="QII1" s="55"/>
      <c r="QIJ1" s="55"/>
      <c r="QIK1" s="55"/>
      <c r="QIL1" s="55"/>
      <c r="QIM1" s="55"/>
      <c r="QIN1" s="55"/>
      <c r="QIO1" s="55"/>
      <c r="QIP1" s="55"/>
      <c r="QIQ1" s="55"/>
      <c r="QIR1" s="55"/>
      <c r="QIS1" s="55"/>
      <c r="QIT1" s="55"/>
      <c r="QIU1" s="55"/>
      <c r="QIV1" s="55"/>
      <c r="QIW1" s="55"/>
      <c r="QIX1" s="55"/>
      <c r="QIY1" s="55"/>
      <c r="QIZ1" s="55"/>
      <c r="QJA1" s="55"/>
      <c r="QJB1" s="55"/>
      <c r="QJC1" s="55"/>
      <c r="QJD1" s="55"/>
      <c r="QJE1" s="55"/>
      <c r="QJF1" s="55"/>
      <c r="QJG1" s="55"/>
      <c r="QJH1" s="55"/>
      <c r="QJI1" s="55"/>
      <c r="QJJ1" s="55"/>
      <c r="QJK1" s="55"/>
      <c r="QJL1" s="55"/>
      <c r="QJM1" s="55"/>
      <c r="QJN1" s="55"/>
      <c r="QJO1" s="55"/>
      <c r="QJP1" s="55"/>
      <c r="QJQ1" s="55"/>
      <c r="QJR1" s="55"/>
      <c r="QJS1" s="55"/>
      <c r="QJT1" s="55"/>
      <c r="QJU1" s="55"/>
      <c r="QJV1" s="55"/>
      <c r="QJW1" s="55"/>
      <c r="QJX1" s="55"/>
      <c r="QJY1" s="55"/>
      <c r="QJZ1" s="55"/>
      <c r="QKA1" s="55"/>
      <c r="QKB1" s="55"/>
      <c r="QKC1" s="55"/>
      <c r="QKD1" s="55"/>
      <c r="QKE1" s="55"/>
      <c r="QKF1" s="55"/>
      <c r="QKG1" s="55"/>
      <c r="QKH1" s="55"/>
      <c r="QKI1" s="55"/>
      <c r="QKJ1" s="55"/>
      <c r="QKK1" s="55"/>
      <c r="QKL1" s="55"/>
      <c r="QKM1" s="55"/>
      <c r="QKN1" s="55"/>
      <c r="QKO1" s="55"/>
      <c r="QKP1" s="55"/>
      <c r="QKQ1" s="55"/>
      <c r="QKR1" s="55"/>
      <c r="QKS1" s="55"/>
      <c r="QKT1" s="55"/>
      <c r="QKU1" s="55"/>
      <c r="QKV1" s="55"/>
      <c r="QKW1" s="55"/>
      <c r="QKX1" s="55"/>
      <c r="QKY1" s="55"/>
      <c r="QKZ1" s="55"/>
      <c r="QLA1" s="55"/>
      <c r="QLB1" s="55"/>
      <c r="QLC1" s="55"/>
      <c r="QLD1" s="55"/>
      <c r="QLE1" s="55"/>
      <c r="QLF1" s="55"/>
      <c r="QLG1" s="55"/>
      <c r="QLH1" s="55"/>
      <c r="QLI1" s="55"/>
      <c r="QLJ1" s="55"/>
      <c r="QLK1" s="55"/>
      <c r="QLL1" s="55"/>
      <c r="QLM1" s="55"/>
      <c r="QLN1" s="55"/>
      <c r="QLO1" s="55"/>
      <c r="QLP1" s="55"/>
      <c r="QLQ1" s="55"/>
      <c r="QLR1" s="55"/>
      <c r="QLS1" s="55"/>
      <c r="QLT1" s="55"/>
      <c r="QLU1" s="55"/>
      <c r="QLV1" s="55"/>
      <c r="QLW1" s="55"/>
      <c r="QLX1" s="55"/>
      <c r="QLY1" s="55"/>
      <c r="QLZ1" s="55"/>
      <c r="QMA1" s="55"/>
      <c r="QMB1" s="55"/>
      <c r="QMC1" s="55"/>
      <c r="QMD1" s="55"/>
      <c r="QME1" s="55"/>
      <c r="QMF1" s="55"/>
      <c r="QMG1" s="55"/>
      <c r="QMH1" s="55"/>
      <c r="QMI1" s="55"/>
      <c r="QMJ1" s="55"/>
      <c r="QMK1" s="55"/>
      <c r="QML1" s="55"/>
      <c r="QMM1" s="55"/>
      <c r="QMN1" s="55"/>
      <c r="QMO1" s="55"/>
      <c r="QMP1" s="55"/>
      <c r="QMQ1" s="55"/>
      <c r="QMR1" s="55"/>
      <c r="QMS1" s="55"/>
      <c r="QMT1" s="55"/>
      <c r="QMU1" s="55"/>
      <c r="QMV1" s="55"/>
      <c r="QMW1" s="55"/>
      <c r="QMX1" s="55"/>
      <c r="QMY1" s="55"/>
      <c r="QMZ1" s="55"/>
      <c r="QNA1" s="55"/>
      <c r="QNB1" s="55"/>
      <c r="QNC1" s="55"/>
      <c r="QND1" s="55"/>
      <c r="QNE1" s="55"/>
      <c r="QNF1" s="55"/>
      <c r="QNG1" s="55"/>
      <c r="QNH1" s="55"/>
      <c r="QNI1" s="55"/>
      <c r="QNJ1" s="55"/>
      <c r="QNK1" s="55"/>
      <c r="QNL1" s="55"/>
      <c r="QNM1" s="55"/>
      <c r="QNN1" s="55"/>
      <c r="QNO1" s="55"/>
      <c r="QNP1" s="55"/>
      <c r="QNQ1" s="55"/>
      <c r="QNR1" s="55"/>
      <c r="QNS1" s="55"/>
      <c r="QNT1" s="55"/>
      <c r="QNU1" s="55"/>
      <c r="QNV1" s="55"/>
      <c r="QNW1" s="55"/>
      <c r="QNX1" s="55"/>
      <c r="QNY1" s="55"/>
      <c r="QNZ1" s="55"/>
      <c r="QOA1" s="55"/>
      <c r="QOB1" s="55"/>
      <c r="QOC1" s="55"/>
      <c r="QOD1" s="55"/>
      <c r="QOE1" s="55"/>
      <c r="QOF1" s="55"/>
      <c r="QOG1" s="55"/>
      <c r="QOH1" s="55"/>
      <c r="QOI1" s="55"/>
      <c r="QOJ1" s="55"/>
      <c r="QOK1" s="55"/>
      <c r="QOL1" s="55"/>
      <c r="QOM1" s="55"/>
      <c r="QON1" s="55"/>
      <c r="QOO1" s="55"/>
      <c r="QOP1" s="55"/>
      <c r="QOQ1" s="55"/>
      <c r="QOR1" s="55"/>
      <c r="QOS1" s="55"/>
      <c r="QOT1" s="55"/>
      <c r="QOU1" s="55"/>
      <c r="QOV1" s="55"/>
      <c r="QOW1" s="55"/>
      <c r="QOX1" s="55"/>
      <c r="QOY1" s="55"/>
      <c r="QOZ1" s="55"/>
      <c r="QPA1" s="55"/>
      <c r="QPB1" s="55"/>
      <c r="QPC1" s="55"/>
      <c r="QPD1" s="55"/>
      <c r="QPE1" s="55"/>
      <c r="QPF1" s="55"/>
      <c r="QPG1" s="55"/>
      <c r="QPH1" s="55"/>
      <c r="QPI1" s="55"/>
      <c r="QPJ1" s="55"/>
      <c r="QPK1" s="55"/>
      <c r="QPL1" s="55"/>
      <c r="QPM1" s="55"/>
      <c r="QPN1" s="55"/>
      <c r="QPO1" s="55"/>
      <c r="QPP1" s="55"/>
      <c r="QPQ1" s="55"/>
      <c r="QPR1" s="55"/>
      <c r="QPS1" s="55"/>
      <c r="QPT1" s="55"/>
      <c r="QPU1" s="55"/>
      <c r="QPV1" s="55"/>
      <c r="QPW1" s="55"/>
      <c r="QPX1" s="55"/>
      <c r="QPY1" s="55"/>
      <c r="QPZ1" s="55"/>
      <c r="QQA1" s="55"/>
      <c r="QQB1" s="55"/>
      <c r="QQC1" s="55"/>
      <c r="QQD1" s="55"/>
      <c r="QQE1" s="55"/>
      <c r="QQF1" s="55"/>
      <c r="QQG1" s="55"/>
      <c r="QQH1" s="55"/>
      <c r="QQI1" s="55"/>
      <c r="QQJ1" s="55"/>
      <c r="QQK1" s="55"/>
      <c r="QQL1" s="55"/>
      <c r="QQM1" s="55"/>
      <c r="QQN1" s="55"/>
      <c r="QQO1" s="55"/>
      <c r="QQP1" s="55"/>
      <c r="QQQ1" s="55"/>
      <c r="QQR1" s="55"/>
      <c r="QQS1" s="55"/>
      <c r="QQT1" s="55"/>
      <c r="QQU1" s="55"/>
      <c r="QQV1" s="55"/>
      <c r="QQW1" s="55"/>
      <c r="QQX1" s="55"/>
      <c r="QQY1" s="55"/>
      <c r="QQZ1" s="55"/>
      <c r="QRA1" s="55"/>
      <c r="QRB1" s="55"/>
      <c r="QRC1" s="55"/>
      <c r="QRD1" s="55"/>
      <c r="QRE1" s="55"/>
      <c r="QRF1" s="55"/>
      <c r="QRG1" s="55"/>
      <c r="QRH1" s="55"/>
      <c r="QRI1" s="55"/>
      <c r="QRJ1" s="55"/>
      <c r="QRK1" s="55"/>
      <c r="QRL1" s="55"/>
      <c r="QRM1" s="55"/>
      <c r="QRN1" s="55"/>
      <c r="QRO1" s="55"/>
      <c r="QRP1" s="55"/>
      <c r="QRQ1" s="55"/>
      <c r="QRR1" s="55"/>
      <c r="QRS1" s="55"/>
      <c r="QRT1" s="55"/>
      <c r="QRU1" s="55"/>
      <c r="QRV1" s="55"/>
      <c r="QRW1" s="55"/>
      <c r="QRX1" s="55"/>
      <c r="QRY1" s="55"/>
      <c r="QRZ1" s="55"/>
      <c r="QSA1" s="55"/>
      <c r="QSB1" s="55"/>
      <c r="QSC1" s="55"/>
      <c r="QSD1" s="55"/>
      <c r="QSE1" s="55"/>
      <c r="QSF1" s="55"/>
      <c r="QSG1" s="55"/>
      <c r="QSH1" s="55"/>
      <c r="QSI1" s="55"/>
      <c r="QSJ1" s="55"/>
      <c r="QSK1" s="55"/>
      <c r="QSL1" s="55"/>
      <c r="QSM1" s="55"/>
      <c r="QSN1" s="55"/>
      <c r="QSO1" s="55"/>
      <c r="QSP1" s="55"/>
      <c r="QSQ1" s="55"/>
      <c r="QSR1" s="55"/>
      <c r="QSS1" s="55"/>
      <c r="QST1" s="55"/>
      <c r="QSU1" s="55"/>
      <c r="QSV1" s="55"/>
      <c r="QSW1" s="55"/>
      <c r="QSX1" s="55"/>
      <c r="QSY1" s="55"/>
      <c r="QSZ1" s="55"/>
      <c r="QTA1" s="55"/>
      <c r="QTB1" s="55"/>
      <c r="QTC1" s="55"/>
      <c r="QTD1" s="55"/>
      <c r="QTE1" s="55"/>
      <c r="QTF1" s="55"/>
      <c r="QTG1" s="55"/>
      <c r="QTH1" s="55"/>
      <c r="QTI1" s="55"/>
      <c r="QTJ1" s="55"/>
      <c r="QTK1" s="55"/>
      <c r="QTL1" s="55"/>
      <c r="QTM1" s="55"/>
      <c r="QTN1" s="55"/>
      <c r="QTO1" s="55"/>
      <c r="QTP1" s="55"/>
      <c r="QTQ1" s="55"/>
      <c r="QTR1" s="55"/>
      <c r="QTS1" s="55"/>
      <c r="QTT1" s="55"/>
      <c r="QTU1" s="55"/>
      <c r="QTV1" s="55"/>
      <c r="QTW1" s="55"/>
      <c r="QTX1" s="55"/>
      <c r="QTY1" s="55"/>
      <c r="QTZ1" s="55"/>
      <c r="QUA1" s="55"/>
      <c r="QUB1" s="55"/>
      <c r="QUC1" s="55"/>
      <c r="QUD1" s="55"/>
      <c r="QUE1" s="55"/>
      <c r="QUF1" s="55"/>
      <c r="QUG1" s="55"/>
      <c r="QUH1" s="55"/>
      <c r="QUI1" s="55"/>
      <c r="QUJ1" s="55"/>
      <c r="QUK1" s="55"/>
      <c r="QUL1" s="55"/>
      <c r="QUM1" s="55"/>
      <c r="QUN1" s="55"/>
      <c r="QUO1" s="55"/>
      <c r="QUP1" s="55"/>
      <c r="QUQ1" s="55"/>
      <c r="QUR1" s="55"/>
      <c r="QUS1" s="55"/>
      <c r="QUT1" s="55"/>
      <c r="QUU1" s="55"/>
      <c r="QUV1" s="55"/>
      <c r="QUW1" s="55"/>
      <c r="QUX1" s="55"/>
      <c r="QUY1" s="55"/>
      <c r="QUZ1" s="55"/>
      <c r="QVA1" s="55"/>
      <c r="QVB1" s="55"/>
      <c r="QVC1" s="55"/>
      <c r="QVD1" s="55"/>
      <c r="QVE1" s="55"/>
      <c r="QVF1" s="55"/>
      <c r="QVG1" s="55"/>
      <c r="QVH1" s="55"/>
      <c r="QVI1" s="55"/>
      <c r="QVJ1" s="55"/>
      <c r="QVK1" s="55"/>
      <c r="QVL1" s="55"/>
      <c r="QVM1" s="55"/>
      <c r="QVN1" s="55"/>
      <c r="QVO1" s="55"/>
      <c r="QVP1" s="55"/>
      <c r="QVQ1" s="55"/>
      <c r="QVR1" s="55"/>
      <c r="QVS1" s="55"/>
      <c r="QVT1" s="55"/>
      <c r="QVU1" s="55"/>
      <c r="QVV1" s="55"/>
      <c r="QVW1" s="55"/>
      <c r="QVX1" s="55"/>
      <c r="QVY1" s="55"/>
      <c r="QVZ1" s="55"/>
      <c r="QWA1" s="55"/>
      <c r="QWB1" s="55"/>
      <c r="QWC1" s="55"/>
      <c r="QWD1" s="55"/>
      <c r="QWE1" s="55"/>
      <c r="QWF1" s="55"/>
      <c r="QWG1" s="55"/>
      <c r="QWH1" s="55"/>
      <c r="QWI1" s="55"/>
      <c r="QWJ1" s="55"/>
      <c r="QWK1" s="55"/>
      <c r="QWL1" s="55"/>
      <c r="QWM1" s="55"/>
      <c r="QWN1" s="55"/>
      <c r="QWO1" s="55"/>
      <c r="QWP1" s="55"/>
      <c r="QWQ1" s="55"/>
      <c r="QWR1" s="55"/>
      <c r="QWS1" s="55"/>
      <c r="QWT1" s="55"/>
      <c r="QWU1" s="55"/>
      <c r="QWV1" s="55"/>
      <c r="QWW1" s="55"/>
      <c r="QWX1" s="55"/>
      <c r="QWY1" s="55"/>
      <c r="QWZ1" s="55"/>
      <c r="QXA1" s="55"/>
      <c r="QXB1" s="55"/>
      <c r="QXC1" s="55"/>
      <c r="QXD1" s="55"/>
      <c r="QXE1" s="55"/>
      <c r="QXF1" s="55"/>
      <c r="QXG1" s="55"/>
      <c r="QXH1" s="55"/>
      <c r="QXI1" s="55"/>
      <c r="QXJ1" s="55"/>
      <c r="QXK1" s="55"/>
      <c r="QXL1" s="55"/>
      <c r="QXM1" s="55"/>
      <c r="QXN1" s="55"/>
      <c r="QXO1" s="55"/>
      <c r="QXP1" s="55"/>
      <c r="QXQ1" s="55"/>
      <c r="QXR1" s="55"/>
      <c r="QXS1" s="55"/>
      <c r="QXT1" s="55"/>
      <c r="QXU1" s="55"/>
      <c r="QXV1" s="55"/>
      <c r="QXW1" s="55"/>
      <c r="QXX1" s="55"/>
      <c r="QXY1" s="55"/>
      <c r="QXZ1" s="55"/>
      <c r="QYA1" s="55"/>
      <c r="QYB1" s="55"/>
      <c r="QYC1" s="55"/>
      <c r="QYD1" s="55"/>
      <c r="QYE1" s="55"/>
      <c r="QYF1" s="55"/>
      <c r="QYG1" s="55"/>
      <c r="QYH1" s="55"/>
      <c r="QYI1" s="55"/>
      <c r="QYJ1" s="55"/>
      <c r="QYK1" s="55"/>
      <c r="QYL1" s="55"/>
      <c r="QYM1" s="55"/>
      <c r="QYN1" s="55"/>
      <c r="QYO1" s="55"/>
      <c r="QYP1" s="55"/>
      <c r="QYQ1" s="55"/>
      <c r="QYR1" s="55"/>
      <c r="QYS1" s="55"/>
      <c r="QYT1" s="55"/>
      <c r="QYU1" s="55"/>
      <c r="QYV1" s="55"/>
      <c r="QYW1" s="55"/>
      <c r="QYX1" s="55"/>
      <c r="QYY1" s="55"/>
      <c r="QYZ1" s="55"/>
      <c r="QZA1" s="55"/>
      <c r="QZB1" s="55"/>
      <c r="QZC1" s="55"/>
      <c r="QZD1" s="55"/>
      <c r="QZE1" s="55"/>
      <c r="QZF1" s="55"/>
      <c r="QZG1" s="55"/>
      <c r="QZH1" s="55"/>
      <c r="QZI1" s="55"/>
      <c r="QZJ1" s="55"/>
      <c r="QZK1" s="55"/>
      <c r="QZL1" s="55"/>
      <c r="QZM1" s="55"/>
      <c r="QZN1" s="55"/>
      <c r="QZO1" s="55"/>
      <c r="QZP1" s="55"/>
      <c r="QZQ1" s="55"/>
      <c r="QZR1" s="55"/>
      <c r="QZS1" s="55"/>
      <c r="QZT1" s="55"/>
      <c r="QZU1" s="55"/>
      <c r="QZV1" s="55"/>
      <c r="QZW1" s="55"/>
      <c r="QZX1" s="55"/>
      <c r="QZY1" s="55"/>
      <c r="QZZ1" s="55"/>
      <c r="RAA1" s="55"/>
      <c r="RAB1" s="55"/>
      <c r="RAC1" s="55"/>
      <c r="RAD1" s="55"/>
      <c r="RAE1" s="55"/>
      <c r="RAF1" s="55"/>
      <c r="RAG1" s="55"/>
      <c r="RAH1" s="55"/>
      <c r="RAI1" s="55"/>
      <c r="RAJ1" s="55"/>
      <c r="RAK1" s="55"/>
      <c r="RAL1" s="55"/>
      <c r="RAM1" s="55"/>
      <c r="RAN1" s="55"/>
      <c r="RAO1" s="55"/>
      <c r="RAP1" s="55"/>
      <c r="RAQ1" s="55"/>
      <c r="RAR1" s="55"/>
      <c r="RAS1" s="55"/>
      <c r="RAT1" s="55"/>
      <c r="RAU1" s="55"/>
      <c r="RAV1" s="55"/>
      <c r="RAW1" s="55"/>
      <c r="RAX1" s="55"/>
      <c r="RAY1" s="55"/>
      <c r="RAZ1" s="55"/>
      <c r="RBA1" s="55"/>
      <c r="RBB1" s="55"/>
      <c r="RBC1" s="55"/>
      <c r="RBD1" s="55"/>
      <c r="RBE1" s="55"/>
      <c r="RBF1" s="55"/>
      <c r="RBG1" s="55"/>
      <c r="RBH1" s="55"/>
      <c r="RBI1" s="55"/>
      <c r="RBJ1" s="55"/>
      <c r="RBK1" s="55"/>
      <c r="RBL1" s="55"/>
      <c r="RBM1" s="55"/>
      <c r="RBN1" s="55"/>
      <c r="RBO1" s="55"/>
      <c r="RBP1" s="55"/>
      <c r="RBQ1" s="55"/>
      <c r="RBR1" s="55"/>
      <c r="RBS1" s="55"/>
      <c r="RBT1" s="55"/>
      <c r="RBU1" s="55"/>
      <c r="RBV1" s="55"/>
      <c r="RBW1" s="55"/>
      <c r="RBX1" s="55"/>
      <c r="RBY1" s="55"/>
      <c r="RBZ1" s="55"/>
      <c r="RCA1" s="55"/>
      <c r="RCB1" s="55"/>
      <c r="RCC1" s="55"/>
      <c r="RCD1" s="55"/>
      <c r="RCE1" s="55"/>
      <c r="RCF1" s="55"/>
      <c r="RCG1" s="55"/>
      <c r="RCH1" s="55"/>
      <c r="RCI1" s="55"/>
      <c r="RCJ1" s="55"/>
      <c r="RCK1" s="55"/>
      <c r="RCL1" s="55"/>
      <c r="RCM1" s="55"/>
      <c r="RCN1" s="55"/>
      <c r="RCO1" s="55"/>
      <c r="RCP1" s="55"/>
      <c r="RCQ1" s="55"/>
      <c r="RCR1" s="55"/>
      <c r="RCS1" s="55"/>
      <c r="RCT1" s="55"/>
      <c r="RCU1" s="55"/>
      <c r="RCV1" s="55"/>
      <c r="RCW1" s="55"/>
      <c r="RCX1" s="55"/>
      <c r="RCY1" s="55"/>
      <c r="RCZ1" s="55"/>
      <c r="RDA1" s="55"/>
      <c r="RDB1" s="55"/>
      <c r="RDC1" s="55"/>
      <c r="RDD1" s="55"/>
      <c r="RDE1" s="55"/>
      <c r="RDF1" s="55"/>
      <c r="RDG1" s="55"/>
      <c r="RDH1" s="55"/>
      <c r="RDI1" s="55"/>
      <c r="RDJ1" s="55"/>
      <c r="RDK1" s="55"/>
      <c r="RDL1" s="55"/>
      <c r="RDM1" s="55"/>
      <c r="RDN1" s="55"/>
      <c r="RDO1" s="55"/>
      <c r="RDP1" s="55"/>
      <c r="RDQ1" s="55"/>
      <c r="RDR1" s="55"/>
      <c r="RDS1" s="55"/>
      <c r="RDT1" s="55"/>
      <c r="RDU1" s="55"/>
      <c r="RDV1" s="55"/>
      <c r="RDW1" s="55"/>
      <c r="RDX1" s="55"/>
      <c r="RDY1" s="55"/>
      <c r="RDZ1" s="55"/>
      <c r="REA1" s="55"/>
      <c r="REB1" s="55"/>
      <c r="REC1" s="55"/>
      <c r="RED1" s="55"/>
      <c r="REE1" s="55"/>
      <c r="REF1" s="55"/>
      <c r="REG1" s="55"/>
      <c r="REH1" s="55"/>
      <c r="REI1" s="55"/>
      <c r="REJ1" s="55"/>
      <c r="REK1" s="55"/>
      <c r="REL1" s="55"/>
      <c r="REM1" s="55"/>
      <c r="REN1" s="55"/>
      <c r="REO1" s="55"/>
      <c r="REP1" s="55"/>
      <c r="REQ1" s="55"/>
      <c r="RER1" s="55"/>
      <c r="RES1" s="55"/>
      <c r="RET1" s="55"/>
      <c r="REU1" s="55"/>
      <c r="REV1" s="55"/>
      <c r="REW1" s="55"/>
      <c r="REX1" s="55"/>
      <c r="REY1" s="55"/>
      <c r="REZ1" s="55"/>
      <c r="RFA1" s="55"/>
      <c r="RFB1" s="55"/>
      <c r="RFC1" s="55"/>
      <c r="RFD1" s="55"/>
      <c r="RFE1" s="55"/>
      <c r="RFF1" s="55"/>
      <c r="RFG1" s="55"/>
      <c r="RFH1" s="55"/>
      <c r="RFI1" s="55"/>
      <c r="RFJ1" s="55"/>
      <c r="RFK1" s="55"/>
      <c r="RFL1" s="55"/>
      <c r="RFM1" s="55"/>
      <c r="RFN1" s="55"/>
      <c r="RFO1" s="55"/>
      <c r="RFP1" s="55"/>
      <c r="RFQ1" s="55"/>
      <c r="RFR1" s="55"/>
      <c r="RFS1" s="55"/>
      <c r="RFT1" s="55"/>
      <c r="RFU1" s="55"/>
      <c r="RFV1" s="55"/>
      <c r="RFW1" s="55"/>
      <c r="RFX1" s="55"/>
      <c r="RFY1" s="55"/>
      <c r="RFZ1" s="55"/>
      <c r="RGA1" s="55"/>
      <c r="RGB1" s="55"/>
      <c r="RGC1" s="55"/>
      <c r="RGD1" s="55"/>
      <c r="RGE1" s="55"/>
      <c r="RGF1" s="55"/>
      <c r="RGG1" s="55"/>
      <c r="RGH1" s="55"/>
      <c r="RGI1" s="55"/>
      <c r="RGJ1" s="55"/>
      <c r="RGK1" s="55"/>
      <c r="RGL1" s="55"/>
      <c r="RGM1" s="55"/>
      <c r="RGN1" s="55"/>
      <c r="RGO1" s="55"/>
      <c r="RGP1" s="55"/>
      <c r="RGQ1" s="55"/>
      <c r="RGR1" s="55"/>
      <c r="RGS1" s="55"/>
      <c r="RGT1" s="55"/>
      <c r="RGU1" s="55"/>
      <c r="RGV1" s="55"/>
      <c r="RGW1" s="55"/>
      <c r="RGX1" s="55"/>
      <c r="RGY1" s="55"/>
      <c r="RGZ1" s="55"/>
      <c r="RHA1" s="55"/>
      <c r="RHB1" s="55"/>
      <c r="RHC1" s="55"/>
      <c r="RHD1" s="55"/>
      <c r="RHE1" s="55"/>
      <c r="RHF1" s="55"/>
      <c r="RHG1" s="55"/>
      <c r="RHH1" s="55"/>
      <c r="RHI1" s="55"/>
      <c r="RHJ1" s="55"/>
      <c r="RHK1" s="55"/>
      <c r="RHL1" s="55"/>
      <c r="RHM1" s="55"/>
      <c r="RHN1" s="55"/>
      <c r="RHO1" s="55"/>
      <c r="RHP1" s="55"/>
      <c r="RHQ1" s="55"/>
      <c r="RHR1" s="55"/>
      <c r="RHS1" s="55"/>
      <c r="RHT1" s="55"/>
      <c r="RHU1" s="55"/>
      <c r="RHV1" s="55"/>
      <c r="RHW1" s="55"/>
      <c r="RHX1" s="55"/>
      <c r="RHY1" s="55"/>
      <c r="RHZ1" s="55"/>
      <c r="RIA1" s="55"/>
      <c r="RIB1" s="55"/>
      <c r="RIC1" s="55"/>
      <c r="RID1" s="55"/>
      <c r="RIE1" s="55"/>
      <c r="RIF1" s="55"/>
      <c r="RIG1" s="55"/>
      <c r="RIH1" s="55"/>
      <c r="RII1" s="55"/>
      <c r="RIJ1" s="55"/>
      <c r="RIK1" s="55"/>
      <c r="RIL1" s="55"/>
      <c r="RIM1" s="55"/>
      <c r="RIN1" s="55"/>
      <c r="RIO1" s="55"/>
      <c r="RIP1" s="55"/>
      <c r="RIQ1" s="55"/>
      <c r="RIR1" s="55"/>
      <c r="RIS1" s="55"/>
      <c r="RIT1" s="55"/>
      <c r="RIU1" s="55"/>
      <c r="RIV1" s="55"/>
      <c r="RIW1" s="55"/>
      <c r="RIX1" s="55"/>
      <c r="RIY1" s="55"/>
      <c r="RIZ1" s="55"/>
      <c r="RJA1" s="55"/>
      <c r="RJB1" s="55"/>
      <c r="RJC1" s="55"/>
      <c r="RJD1" s="55"/>
      <c r="RJE1" s="55"/>
      <c r="RJF1" s="55"/>
      <c r="RJG1" s="55"/>
      <c r="RJH1" s="55"/>
      <c r="RJI1" s="55"/>
      <c r="RJJ1" s="55"/>
      <c r="RJK1" s="55"/>
      <c r="RJL1" s="55"/>
      <c r="RJM1" s="55"/>
      <c r="RJN1" s="55"/>
      <c r="RJO1" s="55"/>
      <c r="RJP1" s="55"/>
      <c r="RJQ1" s="55"/>
      <c r="RJR1" s="55"/>
      <c r="RJS1" s="55"/>
      <c r="RJT1" s="55"/>
      <c r="RJU1" s="55"/>
      <c r="RJV1" s="55"/>
      <c r="RJW1" s="55"/>
      <c r="RJX1" s="55"/>
      <c r="RJY1" s="55"/>
      <c r="RJZ1" s="55"/>
      <c r="RKA1" s="55"/>
      <c r="RKB1" s="55"/>
      <c r="RKC1" s="55"/>
      <c r="RKD1" s="55"/>
      <c r="RKE1" s="55"/>
      <c r="RKF1" s="55"/>
      <c r="RKG1" s="55"/>
      <c r="RKH1" s="55"/>
      <c r="RKI1" s="55"/>
      <c r="RKJ1" s="55"/>
      <c r="RKK1" s="55"/>
      <c r="RKL1" s="55"/>
      <c r="RKM1" s="55"/>
      <c r="RKN1" s="55"/>
      <c r="RKO1" s="55"/>
      <c r="RKP1" s="55"/>
      <c r="RKQ1" s="55"/>
      <c r="RKR1" s="55"/>
      <c r="RKS1" s="55"/>
      <c r="RKT1" s="55"/>
      <c r="RKU1" s="55"/>
      <c r="RKV1" s="55"/>
      <c r="RKW1" s="55"/>
      <c r="RKX1" s="55"/>
      <c r="RKY1" s="55"/>
      <c r="RKZ1" s="55"/>
      <c r="RLA1" s="55"/>
      <c r="RLB1" s="55"/>
      <c r="RLC1" s="55"/>
      <c r="RLD1" s="55"/>
      <c r="RLE1" s="55"/>
      <c r="RLF1" s="55"/>
      <c r="RLG1" s="55"/>
      <c r="RLH1" s="55"/>
      <c r="RLI1" s="55"/>
      <c r="RLJ1" s="55"/>
      <c r="RLK1" s="55"/>
      <c r="RLL1" s="55"/>
      <c r="RLM1" s="55"/>
      <c r="RLN1" s="55"/>
      <c r="RLO1" s="55"/>
      <c r="RLP1" s="55"/>
      <c r="RLQ1" s="55"/>
      <c r="RLR1" s="55"/>
      <c r="RLS1" s="55"/>
      <c r="RLT1" s="55"/>
      <c r="RLU1" s="55"/>
      <c r="RLV1" s="55"/>
      <c r="RLW1" s="55"/>
      <c r="RLX1" s="55"/>
      <c r="RLY1" s="55"/>
      <c r="RLZ1" s="55"/>
      <c r="RMA1" s="55"/>
      <c r="RMB1" s="55"/>
      <c r="RMC1" s="55"/>
      <c r="RMD1" s="55"/>
      <c r="RME1" s="55"/>
      <c r="RMF1" s="55"/>
      <c r="RMG1" s="55"/>
      <c r="RMH1" s="55"/>
      <c r="RMI1" s="55"/>
      <c r="RMJ1" s="55"/>
      <c r="RMK1" s="55"/>
      <c r="RML1" s="55"/>
      <c r="RMM1" s="55"/>
      <c r="RMN1" s="55"/>
      <c r="RMO1" s="55"/>
      <c r="RMP1" s="55"/>
      <c r="RMQ1" s="55"/>
      <c r="RMR1" s="55"/>
      <c r="RMS1" s="55"/>
      <c r="RMT1" s="55"/>
      <c r="RMU1" s="55"/>
      <c r="RMV1" s="55"/>
      <c r="RMW1" s="55"/>
      <c r="RMX1" s="55"/>
      <c r="RMY1" s="55"/>
      <c r="RMZ1" s="55"/>
      <c r="RNA1" s="55"/>
      <c r="RNB1" s="55"/>
      <c r="RNC1" s="55"/>
      <c r="RND1" s="55"/>
      <c r="RNE1" s="55"/>
      <c r="RNF1" s="55"/>
      <c r="RNG1" s="55"/>
      <c r="RNH1" s="55"/>
      <c r="RNI1" s="55"/>
      <c r="RNJ1" s="55"/>
      <c r="RNK1" s="55"/>
      <c r="RNL1" s="55"/>
      <c r="RNM1" s="55"/>
      <c r="RNN1" s="55"/>
      <c r="RNO1" s="55"/>
      <c r="RNP1" s="55"/>
      <c r="RNQ1" s="55"/>
      <c r="RNR1" s="55"/>
      <c r="RNS1" s="55"/>
      <c r="RNT1" s="55"/>
      <c r="RNU1" s="55"/>
      <c r="RNV1" s="55"/>
      <c r="RNW1" s="55"/>
      <c r="RNX1" s="55"/>
      <c r="RNY1" s="55"/>
      <c r="RNZ1" s="55"/>
      <c r="ROA1" s="55"/>
      <c r="ROB1" s="55"/>
      <c r="ROC1" s="55"/>
      <c r="ROD1" s="55"/>
      <c r="ROE1" s="55"/>
      <c r="ROF1" s="55"/>
      <c r="ROG1" s="55"/>
      <c r="ROH1" s="55"/>
      <c r="ROI1" s="55"/>
      <c r="ROJ1" s="55"/>
      <c r="ROK1" s="55"/>
      <c r="ROL1" s="55"/>
      <c r="ROM1" s="55"/>
      <c r="RON1" s="55"/>
      <c r="ROO1" s="55"/>
      <c r="ROP1" s="55"/>
      <c r="ROQ1" s="55"/>
      <c r="ROR1" s="55"/>
      <c r="ROS1" s="55"/>
      <c r="ROT1" s="55"/>
      <c r="ROU1" s="55"/>
      <c r="ROV1" s="55"/>
      <c r="ROW1" s="55"/>
      <c r="ROX1" s="55"/>
      <c r="ROY1" s="55"/>
      <c r="ROZ1" s="55"/>
      <c r="RPA1" s="55"/>
      <c r="RPB1" s="55"/>
      <c r="RPC1" s="55"/>
      <c r="RPD1" s="55"/>
      <c r="RPE1" s="55"/>
      <c r="RPF1" s="55"/>
      <c r="RPG1" s="55"/>
      <c r="RPH1" s="55"/>
      <c r="RPI1" s="55"/>
      <c r="RPJ1" s="55"/>
      <c r="RPK1" s="55"/>
      <c r="RPL1" s="55"/>
      <c r="RPM1" s="55"/>
      <c r="RPN1" s="55"/>
      <c r="RPO1" s="55"/>
      <c r="RPP1" s="55"/>
      <c r="RPQ1" s="55"/>
      <c r="RPR1" s="55"/>
      <c r="RPS1" s="55"/>
      <c r="RPT1" s="55"/>
      <c r="RPU1" s="55"/>
      <c r="RPV1" s="55"/>
      <c r="RPW1" s="55"/>
      <c r="RPX1" s="55"/>
      <c r="RPY1" s="55"/>
      <c r="RPZ1" s="55"/>
      <c r="RQA1" s="55"/>
      <c r="RQB1" s="55"/>
      <c r="RQC1" s="55"/>
      <c r="RQD1" s="55"/>
      <c r="RQE1" s="55"/>
      <c r="RQF1" s="55"/>
      <c r="RQG1" s="55"/>
      <c r="RQH1" s="55"/>
      <c r="RQI1" s="55"/>
      <c r="RQJ1" s="55"/>
      <c r="RQK1" s="55"/>
      <c r="RQL1" s="55"/>
      <c r="RQM1" s="55"/>
      <c r="RQN1" s="55"/>
      <c r="RQO1" s="55"/>
      <c r="RQP1" s="55"/>
      <c r="RQQ1" s="55"/>
      <c r="RQR1" s="55"/>
      <c r="RQS1" s="55"/>
      <c r="RQT1" s="55"/>
      <c r="RQU1" s="55"/>
      <c r="RQV1" s="55"/>
      <c r="RQW1" s="55"/>
      <c r="RQX1" s="55"/>
      <c r="RQY1" s="55"/>
      <c r="RQZ1" s="55"/>
      <c r="RRA1" s="55"/>
      <c r="RRB1" s="55"/>
      <c r="RRC1" s="55"/>
      <c r="RRD1" s="55"/>
      <c r="RRE1" s="55"/>
      <c r="RRF1" s="55"/>
      <c r="RRG1" s="55"/>
      <c r="RRH1" s="55"/>
      <c r="RRI1" s="55"/>
      <c r="RRJ1" s="55"/>
      <c r="RRK1" s="55"/>
      <c r="RRL1" s="55"/>
      <c r="RRM1" s="55"/>
      <c r="RRN1" s="55"/>
      <c r="RRO1" s="55"/>
      <c r="RRP1" s="55"/>
      <c r="RRQ1" s="55"/>
      <c r="RRR1" s="55"/>
      <c r="RRS1" s="55"/>
      <c r="RRT1" s="55"/>
      <c r="RRU1" s="55"/>
      <c r="RRV1" s="55"/>
      <c r="RRW1" s="55"/>
      <c r="RRX1" s="55"/>
      <c r="RRY1" s="55"/>
      <c r="RRZ1" s="55"/>
      <c r="RSA1" s="55"/>
      <c r="RSB1" s="55"/>
      <c r="RSC1" s="55"/>
      <c r="RSD1" s="55"/>
      <c r="RSE1" s="55"/>
      <c r="RSF1" s="55"/>
      <c r="RSG1" s="55"/>
      <c r="RSH1" s="55"/>
      <c r="RSI1" s="55"/>
      <c r="RSJ1" s="55"/>
      <c r="RSK1" s="55"/>
      <c r="RSL1" s="55"/>
      <c r="RSM1" s="55"/>
      <c r="RSN1" s="55"/>
      <c r="RSO1" s="55"/>
      <c r="RSP1" s="55"/>
      <c r="RSQ1" s="55"/>
      <c r="RSR1" s="55"/>
      <c r="RSS1" s="55"/>
      <c r="RST1" s="55"/>
      <c r="RSU1" s="55"/>
      <c r="RSV1" s="55"/>
      <c r="RSW1" s="55"/>
      <c r="RSX1" s="55"/>
      <c r="RSY1" s="55"/>
      <c r="RSZ1" s="55"/>
      <c r="RTA1" s="55"/>
      <c r="RTB1" s="55"/>
      <c r="RTC1" s="55"/>
      <c r="RTD1" s="55"/>
      <c r="RTE1" s="55"/>
      <c r="RTF1" s="55"/>
      <c r="RTG1" s="55"/>
      <c r="RTH1" s="55"/>
      <c r="RTI1" s="55"/>
      <c r="RTJ1" s="55"/>
      <c r="RTK1" s="55"/>
      <c r="RTL1" s="55"/>
      <c r="RTM1" s="55"/>
      <c r="RTN1" s="55"/>
      <c r="RTO1" s="55"/>
      <c r="RTP1" s="55"/>
      <c r="RTQ1" s="55"/>
      <c r="RTR1" s="55"/>
      <c r="RTS1" s="55"/>
      <c r="RTT1" s="55"/>
      <c r="RTU1" s="55"/>
      <c r="RTV1" s="55"/>
      <c r="RTW1" s="55"/>
      <c r="RTX1" s="55"/>
      <c r="RTY1" s="55"/>
      <c r="RTZ1" s="55"/>
      <c r="RUA1" s="55"/>
      <c r="RUB1" s="55"/>
      <c r="RUC1" s="55"/>
      <c r="RUD1" s="55"/>
      <c r="RUE1" s="55"/>
      <c r="RUF1" s="55"/>
      <c r="RUG1" s="55"/>
      <c r="RUH1" s="55"/>
      <c r="RUI1" s="55"/>
      <c r="RUJ1" s="55"/>
      <c r="RUK1" s="55"/>
      <c r="RUL1" s="55"/>
      <c r="RUM1" s="55"/>
      <c r="RUN1" s="55"/>
      <c r="RUO1" s="55"/>
      <c r="RUP1" s="55"/>
      <c r="RUQ1" s="55"/>
      <c r="RUR1" s="55"/>
      <c r="RUS1" s="55"/>
      <c r="RUT1" s="55"/>
      <c r="RUU1" s="55"/>
      <c r="RUV1" s="55"/>
      <c r="RUW1" s="55"/>
      <c r="RUX1" s="55"/>
      <c r="RUY1" s="55"/>
      <c r="RUZ1" s="55"/>
      <c r="RVA1" s="55"/>
      <c r="RVB1" s="55"/>
      <c r="RVC1" s="55"/>
      <c r="RVD1" s="55"/>
      <c r="RVE1" s="55"/>
      <c r="RVF1" s="55"/>
      <c r="RVG1" s="55"/>
      <c r="RVH1" s="55"/>
      <c r="RVI1" s="55"/>
      <c r="RVJ1" s="55"/>
      <c r="RVK1" s="55"/>
      <c r="RVL1" s="55"/>
      <c r="RVM1" s="55"/>
      <c r="RVN1" s="55"/>
      <c r="RVO1" s="55"/>
      <c r="RVP1" s="55"/>
      <c r="RVQ1" s="55"/>
      <c r="RVR1" s="55"/>
      <c r="RVS1" s="55"/>
      <c r="RVT1" s="55"/>
      <c r="RVU1" s="55"/>
      <c r="RVV1" s="55"/>
      <c r="RVW1" s="55"/>
      <c r="RVX1" s="55"/>
      <c r="RVY1" s="55"/>
      <c r="RVZ1" s="55"/>
      <c r="RWA1" s="55"/>
      <c r="RWB1" s="55"/>
      <c r="RWC1" s="55"/>
      <c r="RWD1" s="55"/>
      <c r="RWE1" s="55"/>
      <c r="RWF1" s="55"/>
      <c r="RWG1" s="55"/>
      <c r="RWH1" s="55"/>
      <c r="RWI1" s="55"/>
      <c r="RWJ1" s="55"/>
      <c r="RWK1" s="55"/>
      <c r="RWL1" s="55"/>
      <c r="RWM1" s="55"/>
      <c r="RWN1" s="55"/>
      <c r="RWO1" s="55"/>
      <c r="RWP1" s="55"/>
      <c r="RWQ1" s="55"/>
      <c r="RWR1" s="55"/>
      <c r="RWS1" s="55"/>
      <c r="RWT1" s="55"/>
      <c r="RWU1" s="55"/>
      <c r="RWV1" s="55"/>
      <c r="RWW1" s="55"/>
      <c r="RWX1" s="55"/>
      <c r="RWY1" s="55"/>
      <c r="RWZ1" s="55"/>
      <c r="RXA1" s="55"/>
      <c r="RXB1" s="55"/>
      <c r="RXC1" s="55"/>
      <c r="RXD1" s="55"/>
      <c r="RXE1" s="55"/>
      <c r="RXF1" s="55"/>
      <c r="RXG1" s="55"/>
      <c r="RXH1" s="55"/>
      <c r="RXI1" s="55"/>
      <c r="RXJ1" s="55"/>
      <c r="RXK1" s="55"/>
      <c r="RXL1" s="55"/>
      <c r="RXM1" s="55"/>
      <c r="RXN1" s="55"/>
      <c r="RXO1" s="55"/>
      <c r="RXP1" s="55"/>
      <c r="RXQ1" s="55"/>
      <c r="RXR1" s="55"/>
      <c r="RXS1" s="55"/>
      <c r="RXT1" s="55"/>
      <c r="RXU1" s="55"/>
      <c r="RXV1" s="55"/>
      <c r="RXW1" s="55"/>
      <c r="RXX1" s="55"/>
      <c r="RXY1" s="55"/>
      <c r="RXZ1" s="55"/>
      <c r="RYA1" s="55"/>
      <c r="RYB1" s="55"/>
      <c r="RYC1" s="55"/>
      <c r="RYD1" s="55"/>
      <c r="RYE1" s="55"/>
      <c r="RYF1" s="55"/>
      <c r="RYG1" s="55"/>
      <c r="RYH1" s="55"/>
      <c r="RYI1" s="55"/>
      <c r="RYJ1" s="55"/>
      <c r="RYK1" s="55"/>
      <c r="RYL1" s="55"/>
      <c r="RYM1" s="55"/>
      <c r="RYN1" s="55"/>
      <c r="RYO1" s="55"/>
      <c r="RYP1" s="55"/>
      <c r="RYQ1" s="55"/>
      <c r="RYR1" s="55"/>
      <c r="RYS1" s="55"/>
      <c r="RYT1" s="55"/>
      <c r="RYU1" s="55"/>
      <c r="RYV1" s="55"/>
      <c r="RYW1" s="55"/>
      <c r="RYX1" s="55"/>
      <c r="RYY1" s="55"/>
      <c r="RYZ1" s="55"/>
      <c r="RZA1" s="55"/>
      <c r="RZB1" s="55"/>
      <c r="RZC1" s="55"/>
      <c r="RZD1" s="55"/>
      <c r="RZE1" s="55"/>
      <c r="RZF1" s="55"/>
      <c r="RZG1" s="55"/>
      <c r="RZH1" s="55"/>
      <c r="RZI1" s="55"/>
      <c r="RZJ1" s="55"/>
      <c r="RZK1" s="55"/>
      <c r="RZL1" s="55"/>
      <c r="RZM1" s="55"/>
      <c r="RZN1" s="55"/>
      <c r="RZO1" s="55"/>
      <c r="RZP1" s="55"/>
      <c r="RZQ1" s="55"/>
      <c r="RZR1" s="55"/>
      <c r="RZS1" s="55"/>
      <c r="RZT1" s="55"/>
      <c r="RZU1" s="55"/>
      <c r="RZV1" s="55"/>
      <c r="RZW1" s="55"/>
      <c r="RZX1" s="55"/>
      <c r="RZY1" s="55"/>
      <c r="RZZ1" s="55"/>
      <c r="SAA1" s="55"/>
      <c r="SAB1" s="55"/>
      <c r="SAC1" s="55"/>
      <c r="SAD1" s="55"/>
      <c r="SAE1" s="55"/>
      <c r="SAF1" s="55"/>
      <c r="SAG1" s="55"/>
      <c r="SAH1" s="55"/>
      <c r="SAI1" s="55"/>
      <c r="SAJ1" s="55"/>
      <c r="SAK1" s="55"/>
      <c r="SAL1" s="55"/>
      <c r="SAM1" s="55"/>
      <c r="SAN1" s="55"/>
      <c r="SAO1" s="55"/>
      <c r="SAP1" s="55"/>
      <c r="SAQ1" s="55"/>
      <c r="SAR1" s="55"/>
      <c r="SAS1" s="55"/>
      <c r="SAT1" s="55"/>
      <c r="SAU1" s="55"/>
      <c r="SAV1" s="55"/>
      <c r="SAW1" s="55"/>
      <c r="SAX1" s="55"/>
      <c r="SAY1" s="55"/>
      <c r="SAZ1" s="55"/>
      <c r="SBA1" s="55"/>
      <c r="SBB1" s="55"/>
      <c r="SBC1" s="55"/>
      <c r="SBD1" s="55"/>
      <c r="SBE1" s="55"/>
      <c r="SBF1" s="55"/>
      <c r="SBG1" s="55"/>
      <c r="SBH1" s="55"/>
      <c r="SBI1" s="55"/>
      <c r="SBJ1" s="55"/>
      <c r="SBK1" s="55"/>
      <c r="SBL1" s="55"/>
      <c r="SBM1" s="55"/>
      <c r="SBN1" s="55"/>
      <c r="SBO1" s="55"/>
      <c r="SBP1" s="55"/>
      <c r="SBQ1" s="55"/>
      <c r="SBR1" s="55"/>
      <c r="SBS1" s="55"/>
      <c r="SBT1" s="55"/>
      <c r="SBU1" s="55"/>
      <c r="SBV1" s="55"/>
      <c r="SBW1" s="55"/>
      <c r="SBX1" s="55"/>
      <c r="SBY1" s="55"/>
      <c r="SBZ1" s="55"/>
      <c r="SCA1" s="55"/>
      <c r="SCB1" s="55"/>
      <c r="SCC1" s="55"/>
      <c r="SCD1" s="55"/>
      <c r="SCE1" s="55"/>
      <c r="SCF1" s="55"/>
      <c r="SCG1" s="55"/>
      <c r="SCH1" s="55"/>
      <c r="SCI1" s="55"/>
      <c r="SCJ1" s="55"/>
      <c r="SCK1" s="55"/>
      <c r="SCL1" s="55"/>
      <c r="SCM1" s="55"/>
      <c r="SCN1" s="55"/>
      <c r="SCO1" s="55"/>
      <c r="SCP1" s="55"/>
      <c r="SCQ1" s="55"/>
      <c r="SCR1" s="55"/>
      <c r="SCS1" s="55"/>
      <c r="SCT1" s="55"/>
      <c r="SCU1" s="55"/>
      <c r="SCV1" s="55"/>
      <c r="SCW1" s="55"/>
      <c r="SCX1" s="55"/>
      <c r="SCY1" s="55"/>
      <c r="SCZ1" s="55"/>
      <c r="SDA1" s="55"/>
      <c r="SDB1" s="55"/>
      <c r="SDC1" s="55"/>
      <c r="SDD1" s="55"/>
      <c r="SDE1" s="55"/>
      <c r="SDF1" s="55"/>
      <c r="SDG1" s="55"/>
      <c r="SDH1" s="55"/>
      <c r="SDI1" s="55"/>
      <c r="SDJ1" s="55"/>
      <c r="SDK1" s="55"/>
      <c r="SDL1" s="55"/>
      <c r="SDM1" s="55"/>
      <c r="SDN1" s="55"/>
      <c r="SDO1" s="55"/>
      <c r="SDP1" s="55"/>
      <c r="SDQ1" s="55"/>
      <c r="SDR1" s="55"/>
      <c r="SDS1" s="55"/>
      <c r="SDT1" s="55"/>
      <c r="SDU1" s="55"/>
      <c r="SDV1" s="55"/>
      <c r="SDW1" s="55"/>
      <c r="SDX1" s="55"/>
      <c r="SDY1" s="55"/>
      <c r="SDZ1" s="55"/>
      <c r="SEA1" s="55"/>
      <c r="SEB1" s="55"/>
      <c r="SEC1" s="55"/>
      <c r="SED1" s="55"/>
      <c r="SEE1" s="55"/>
      <c r="SEF1" s="55"/>
      <c r="SEG1" s="55"/>
      <c r="SEH1" s="55"/>
      <c r="SEI1" s="55"/>
      <c r="SEJ1" s="55"/>
      <c r="SEK1" s="55"/>
      <c r="SEL1" s="55"/>
      <c r="SEM1" s="55"/>
      <c r="SEN1" s="55"/>
      <c r="SEO1" s="55"/>
      <c r="SEP1" s="55"/>
      <c r="SEQ1" s="55"/>
      <c r="SER1" s="55"/>
      <c r="SES1" s="55"/>
      <c r="SET1" s="55"/>
      <c r="SEU1" s="55"/>
      <c r="SEV1" s="55"/>
      <c r="SEW1" s="55"/>
      <c r="SEX1" s="55"/>
      <c r="SEY1" s="55"/>
      <c r="SEZ1" s="55"/>
      <c r="SFA1" s="55"/>
      <c r="SFB1" s="55"/>
      <c r="SFC1" s="55"/>
      <c r="SFD1" s="55"/>
      <c r="SFE1" s="55"/>
      <c r="SFF1" s="55"/>
      <c r="SFG1" s="55"/>
      <c r="SFH1" s="55"/>
      <c r="SFI1" s="55"/>
      <c r="SFJ1" s="55"/>
      <c r="SFK1" s="55"/>
      <c r="SFL1" s="55"/>
      <c r="SFM1" s="55"/>
      <c r="SFN1" s="55"/>
      <c r="SFO1" s="55"/>
      <c r="SFP1" s="55"/>
      <c r="SFQ1" s="55"/>
      <c r="SFR1" s="55"/>
      <c r="SFS1" s="55"/>
      <c r="SFT1" s="55"/>
      <c r="SFU1" s="55"/>
      <c r="SFV1" s="55"/>
      <c r="SFW1" s="55"/>
      <c r="SFX1" s="55"/>
      <c r="SFY1" s="55"/>
      <c r="SFZ1" s="55"/>
      <c r="SGA1" s="55"/>
      <c r="SGB1" s="55"/>
      <c r="SGC1" s="55"/>
      <c r="SGD1" s="55"/>
      <c r="SGE1" s="55"/>
      <c r="SGF1" s="55"/>
      <c r="SGG1" s="55"/>
      <c r="SGH1" s="55"/>
      <c r="SGI1" s="55"/>
      <c r="SGJ1" s="55"/>
      <c r="SGK1" s="55"/>
      <c r="SGL1" s="55"/>
      <c r="SGM1" s="55"/>
      <c r="SGN1" s="55"/>
      <c r="SGO1" s="55"/>
      <c r="SGP1" s="55"/>
      <c r="SGQ1" s="55"/>
      <c r="SGR1" s="55"/>
      <c r="SGS1" s="55"/>
      <c r="SGT1" s="55"/>
      <c r="SGU1" s="55"/>
      <c r="SGV1" s="55"/>
      <c r="SGW1" s="55"/>
      <c r="SGX1" s="55"/>
      <c r="SGY1" s="55"/>
      <c r="SGZ1" s="55"/>
      <c r="SHA1" s="55"/>
      <c r="SHB1" s="55"/>
      <c r="SHC1" s="55"/>
      <c r="SHD1" s="55"/>
      <c r="SHE1" s="55"/>
      <c r="SHF1" s="55"/>
      <c r="SHG1" s="55"/>
      <c r="SHH1" s="55"/>
      <c r="SHI1" s="55"/>
      <c r="SHJ1" s="55"/>
      <c r="SHK1" s="55"/>
      <c r="SHL1" s="55"/>
      <c r="SHM1" s="55"/>
      <c r="SHN1" s="55"/>
      <c r="SHO1" s="55"/>
      <c r="SHP1" s="55"/>
      <c r="SHQ1" s="55"/>
      <c r="SHR1" s="55"/>
      <c r="SHS1" s="55"/>
      <c r="SHT1" s="55"/>
      <c r="SHU1" s="55"/>
      <c r="SHV1" s="55"/>
      <c r="SHW1" s="55"/>
      <c r="SHX1" s="55"/>
      <c r="SHY1" s="55"/>
      <c r="SHZ1" s="55"/>
      <c r="SIA1" s="55"/>
      <c r="SIB1" s="55"/>
      <c r="SIC1" s="55"/>
      <c r="SID1" s="55"/>
      <c r="SIE1" s="55"/>
      <c r="SIF1" s="55"/>
      <c r="SIG1" s="55"/>
      <c r="SIH1" s="55"/>
      <c r="SII1" s="55"/>
      <c r="SIJ1" s="55"/>
      <c r="SIK1" s="55"/>
      <c r="SIL1" s="55"/>
      <c r="SIM1" s="55"/>
      <c r="SIN1" s="55"/>
      <c r="SIO1" s="55"/>
      <c r="SIP1" s="55"/>
      <c r="SIQ1" s="55"/>
      <c r="SIR1" s="55"/>
      <c r="SIS1" s="55"/>
      <c r="SIT1" s="55"/>
      <c r="SIU1" s="55"/>
      <c r="SIV1" s="55"/>
      <c r="SIW1" s="55"/>
      <c r="SIX1" s="55"/>
      <c r="SIY1" s="55"/>
      <c r="SIZ1" s="55"/>
      <c r="SJA1" s="55"/>
      <c r="SJB1" s="55"/>
      <c r="SJC1" s="55"/>
      <c r="SJD1" s="55"/>
      <c r="SJE1" s="55"/>
      <c r="SJF1" s="55"/>
      <c r="SJG1" s="55"/>
      <c r="SJH1" s="55"/>
      <c r="SJI1" s="55"/>
      <c r="SJJ1" s="55"/>
      <c r="SJK1" s="55"/>
      <c r="SJL1" s="55"/>
      <c r="SJM1" s="55"/>
      <c r="SJN1" s="55"/>
      <c r="SJO1" s="55"/>
      <c r="SJP1" s="55"/>
      <c r="SJQ1" s="55"/>
      <c r="SJR1" s="55"/>
      <c r="SJS1" s="55"/>
      <c r="SJT1" s="55"/>
      <c r="SJU1" s="55"/>
      <c r="SJV1" s="55"/>
      <c r="SJW1" s="55"/>
      <c r="SJX1" s="55"/>
      <c r="SJY1" s="55"/>
      <c r="SJZ1" s="55"/>
      <c r="SKA1" s="55"/>
      <c r="SKB1" s="55"/>
      <c r="SKC1" s="55"/>
      <c r="SKD1" s="55"/>
      <c r="SKE1" s="55"/>
      <c r="SKF1" s="55"/>
      <c r="SKG1" s="55"/>
      <c r="SKH1" s="55"/>
      <c r="SKI1" s="55"/>
      <c r="SKJ1" s="55"/>
      <c r="SKK1" s="55"/>
      <c r="SKL1" s="55"/>
      <c r="SKM1" s="55"/>
      <c r="SKN1" s="55"/>
      <c r="SKO1" s="55"/>
      <c r="SKP1" s="55"/>
      <c r="SKQ1" s="55"/>
      <c r="SKR1" s="55"/>
      <c r="SKS1" s="55"/>
      <c r="SKT1" s="55"/>
      <c r="SKU1" s="55"/>
      <c r="SKV1" s="55"/>
      <c r="SKW1" s="55"/>
      <c r="SKX1" s="55"/>
      <c r="SKY1" s="55"/>
      <c r="SKZ1" s="55"/>
      <c r="SLA1" s="55"/>
      <c r="SLB1" s="55"/>
      <c r="SLC1" s="55"/>
      <c r="SLD1" s="55"/>
      <c r="SLE1" s="55"/>
      <c r="SLF1" s="55"/>
      <c r="SLG1" s="55"/>
      <c r="SLH1" s="55"/>
      <c r="SLI1" s="55"/>
      <c r="SLJ1" s="55"/>
      <c r="SLK1" s="55"/>
      <c r="SLL1" s="55"/>
      <c r="SLM1" s="55"/>
      <c r="SLN1" s="55"/>
      <c r="SLO1" s="55"/>
      <c r="SLP1" s="55"/>
      <c r="SLQ1" s="55"/>
      <c r="SLR1" s="55"/>
      <c r="SLS1" s="55"/>
      <c r="SLT1" s="55"/>
      <c r="SLU1" s="55"/>
      <c r="SLV1" s="55"/>
      <c r="SLW1" s="55"/>
      <c r="SLX1" s="55"/>
      <c r="SLY1" s="55"/>
      <c r="SLZ1" s="55"/>
      <c r="SMA1" s="55"/>
      <c r="SMB1" s="55"/>
      <c r="SMC1" s="55"/>
      <c r="SMD1" s="55"/>
      <c r="SME1" s="55"/>
      <c r="SMF1" s="55"/>
      <c r="SMG1" s="55"/>
      <c r="SMH1" s="55"/>
      <c r="SMI1" s="55"/>
      <c r="SMJ1" s="55"/>
      <c r="SMK1" s="55"/>
      <c r="SML1" s="55"/>
      <c r="SMM1" s="55"/>
      <c r="SMN1" s="55"/>
      <c r="SMO1" s="55"/>
      <c r="SMP1" s="55"/>
      <c r="SMQ1" s="55"/>
      <c r="SMR1" s="55"/>
      <c r="SMS1" s="55"/>
      <c r="SMT1" s="55"/>
      <c r="SMU1" s="55"/>
      <c r="SMV1" s="55"/>
      <c r="SMW1" s="55"/>
      <c r="SMX1" s="55"/>
      <c r="SMY1" s="55"/>
      <c r="SMZ1" s="55"/>
      <c r="SNA1" s="55"/>
      <c r="SNB1" s="55"/>
      <c r="SNC1" s="55"/>
      <c r="SND1" s="55"/>
      <c r="SNE1" s="55"/>
      <c r="SNF1" s="55"/>
      <c r="SNG1" s="55"/>
      <c r="SNH1" s="55"/>
      <c r="SNI1" s="55"/>
      <c r="SNJ1" s="55"/>
      <c r="SNK1" s="55"/>
      <c r="SNL1" s="55"/>
      <c r="SNM1" s="55"/>
      <c r="SNN1" s="55"/>
      <c r="SNO1" s="55"/>
      <c r="SNP1" s="55"/>
      <c r="SNQ1" s="55"/>
      <c r="SNR1" s="55"/>
      <c r="SNS1" s="55"/>
      <c r="SNT1" s="55"/>
      <c r="SNU1" s="55"/>
      <c r="SNV1" s="55"/>
      <c r="SNW1" s="55"/>
      <c r="SNX1" s="55"/>
      <c r="SNY1" s="55"/>
      <c r="SNZ1" s="55"/>
      <c r="SOA1" s="55"/>
      <c r="SOB1" s="55"/>
      <c r="SOC1" s="55"/>
      <c r="SOD1" s="55"/>
      <c r="SOE1" s="55"/>
      <c r="SOF1" s="55"/>
      <c r="SOG1" s="55"/>
      <c r="SOH1" s="55"/>
      <c r="SOI1" s="55"/>
      <c r="SOJ1" s="55"/>
      <c r="SOK1" s="55"/>
      <c r="SOL1" s="55"/>
      <c r="SOM1" s="55"/>
      <c r="SON1" s="55"/>
      <c r="SOO1" s="55"/>
      <c r="SOP1" s="55"/>
      <c r="SOQ1" s="55"/>
      <c r="SOR1" s="55"/>
      <c r="SOS1" s="55"/>
      <c r="SOT1" s="55"/>
      <c r="SOU1" s="55"/>
      <c r="SOV1" s="55"/>
      <c r="SOW1" s="55"/>
      <c r="SOX1" s="55"/>
      <c r="SOY1" s="55"/>
      <c r="SOZ1" s="55"/>
      <c r="SPA1" s="55"/>
      <c r="SPB1" s="55"/>
      <c r="SPC1" s="55"/>
      <c r="SPD1" s="55"/>
      <c r="SPE1" s="55"/>
      <c r="SPF1" s="55"/>
      <c r="SPG1" s="55"/>
      <c r="SPH1" s="55"/>
      <c r="SPI1" s="55"/>
      <c r="SPJ1" s="55"/>
      <c r="SPK1" s="55"/>
      <c r="SPL1" s="55"/>
      <c r="SPM1" s="55"/>
      <c r="SPN1" s="55"/>
      <c r="SPO1" s="55"/>
      <c r="SPP1" s="55"/>
      <c r="SPQ1" s="55"/>
      <c r="SPR1" s="55"/>
      <c r="SPS1" s="55"/>
      <c r="SPT1" s="55"/>
      <c r="SPU1" s="55"/>
      <c r="SPV1" s="55"/>
      <c r="SPW1" s="55"/>
      <c r="SPX1" s="55"/>
      <c r="SPY1" s="55"/>
      <c r="SPZ1" s="55"/>
      <c r="SQA1" s="55"/>
      <c r="SQB1" s="55"/>
      <c r="SQC1" s="55"/>
      <c r="SQD1" s="55"/>
      <c r="SQE1" s="55"/>
      <c r="SQF1" s="55"/>
      <c r="SQG1" s="55"/>
      <c r="SQH1" s="55"/>
      <c r="SQI1" s="55"/>
      <c r="SQJ1" s="55"/>
      <c r="SQK1" s="55"/>
      <c r="SQL1" s="55"/>
      <c r="SQM1" s="55"/>
      <c r="SQN1" s="55"/>
      <c r="SQO1" s="55"/>
      <c r="SQP1" s="55"/>
      <c r="SQQ1" s="55"/>
      <c r="SQR1" s="55"/>
      <c r="SQS1" s="55"/>
      <c r="SQT1" s="55"/>
      <c r="SQU1" s="55"/>
      <c r="SQV1" s="55"/>
      <c r="SQW1" s="55"/>
      <c r="SQX1" s="55"/>
      <c r="SQY1" s="55"/>
      <c r="SQZ1" s="55"/>
      <c r="SRA1" s="55"/>
      <c r="SRB1" s="55"/>
      <c r="SRC1" s="55"/>
      <c r="SRD1" s="55"/>
      <c r="SRE1" s="55"/>
      <c r="SRF1" s="55"/>
      <c r="SRG1" s="55"/>
      <c r="SRH1" s="55"/>
      <c r="SRI1" s="55"/>
      <c r="SRJ1" s="55"/>
      <c r="SRK1" s="55"/>
      <c r="SRL1" s="55"/>
      <c r="SRM1" s="55"/>
      <c r="SRN1" s="55"/>
      <c r="SRO1" s="55"/>
      <c r="SRP1" s="55"/>
      <c r="SRQ1" s="55"/>
      <c r="SRR1" s="55"/>
      <c r="SRS1" s="55"/>
      <c r="SRT1" s="55"/>
      <c r="SRU1" s="55"/>
      <c r="SRV1" s="55"/>
      <c r="SRW1" s="55"/>
      <c r="SRX1" s="55"/>
      <c r="SRY1" s="55"/>
      <c r="SRZ1" s="55"/>
      <c r="SSA1" s="55"/>
      <c r="SSB1" s="55"/>
      <c r="SSC1" s="55"/>
      <c r="SSD1" s="55"/>
      <c r="SSE1" s="55"/>
      <c r="SSF1" s="55"/>
      <c r="SSG1" s="55"/>
      <c r="SSH1" s="55"/>
      <c r="SSI1" s="55"/>
      <c r="SSJ1" s="55"/>
      <c r="SSK1" s="55"/>
      <c r="SSL1" s="55"/>
      <c r="SSM1" s="55"/>
      <c r="SSN1" s="55"/>
      <c r="SSO1" s="55"/>
      <c r="SSP1" s="55"/>
      <c r="SSQ1" s="55"/>
      <c r="SSR1" s="55"/>
      <c r="SSS1" s="55"/>
      <c r="SST1" s="55"/>
      <c r="SSU1" s="55"/>
      <c r="SSV1" s="55"/>
      <c r="SSW1" s="55"/>
      <c r="SSX1" s="55"/>
      <c r="SSY1" s="55"/>
      <c r="SSZ1" s="55"/>
      <c r="STA1" s="55"/>
      <c r="STB1" s="55"/>
      <c r="STC1" s="55"/>
      <c r="STD1" s="55"/>
      <c r="STE1" s="55"/>
      <c r="STF1" s="55"/>
      <c r="STG1" s="55"/>
      <c r="STH1" s="55"/>
      <c r="STI1" s="55"/>
      <c r="STJ1" s="55"/>
      <c r="STK1" s="55"/>
      <c r="STL1" s="55"/>
      <c r="STM1" s="55"/>
      <c r="STN1" s="55"/>
      <c r="STO1" s="55"/>
      <c r="STP1" s="55"/>
      <c r="STQ1" s="55"/>
      <c r="STR1" s="55"/>
      <c r="STS1" s="55"/>
      <c r="STT1" s="55"/>
      <c r="STU1" s="55"/>
      <c r="STV1" s="55"/>
      <c r="STW1" s="55"/>
      <c r="STX1" s="55"/>
      <c r="STY1" s="55"/>
      <c r="STZ1" s="55"/>
      <c r="SUA1" s="55"/>
      <c r="SUB1" s="55"/>
      <c r="SUC1" s="55"/>
      <c r="SUD1" s="55"/>
      <c r="SUE1" s="55"/>
      <c r="SUF1" s="55"/>
      <c r="SUG1" s="55"/>
      <c r="SUH1" s="55"/>
      <c r="SUI1" s="55"/>
      <c r="SUJ1" s="55"/>
      <c r="SUK1" s="55"/>
      <c r="SUL1" s="55"/>
      <c r="SUM1" s="55"/>
      <c r="SUN1" s="55"/>
      <c r="SUO1" s="55"/>
      <c r="SUP1" s="55"/>
      <c r="SUQ1" s="55"/>
      <c r="SUR1" s="55"/>
      <c r="SUS1" s="55"/>
      <c r="SUT1" s="55"/>
      <c r="SUU1" s="55"/>
      <c r="SUV1" s="55"/>
      <c r="SUW1" s="55"/>
      <c r="SUX1" s="55"/>
      <c r="SUY1" s="55"/>
      <c r="SUZ1" s="55"/>
      <c r="SVA1" s="55"/>
      <c r="SVB1" s="55"/>
      <c r="SVC1" s="55"/>
      <c r="SVD1" s="55"/>
      <c r="SVE1" s="55"/>
      <c r="SVF1" s="55"/>
      <c r="SVG1" s="55"/>
      <c r="SVH1" s="55"/>
      <c r="SVI1" s="55"/>
      <c r="SVJ1" s="55"/>
      <c r="SVK1" s="55"/>
      <c r="SVL1" s="55"/>
      <c r="SVM1" s="55"/>
      <c r="SVN1" s="55"/>
      <c r="SVO1" s="55"/>
      <c r="SVP1" s="55"/>
      <c r="SVQ1" s="55"/>
      <c r="SVR1" s="55"/>
      <c r="SVS1" s="55"/>
      <c r="SVT1" s="55"/>
      <c r="SVU1" s="55"/>
      <c r="SVV1" s="55"/>
      <c r="SVW1" s="55"/>
      <c r="SVX1" s="55"/>
      <c r="SVY1" s="55"/>
      <c r="SVZ1" s="55"/>
      <c r="SWA1" s="55"/>
      <c r="SWB1" s="55"/>
      <c r="SWC1" s="55"/>
      <c r="SWD1" s="55"/>
      <c r="SWE1" s="55"/>
      <c r="SWF1" s="55"/>
      <c r="SWG1" s="55"/>
      <c r="SWH1" s="55"/>
      <c r="SWI1" s="55"/>
      <c r="SWJ1" s="55"/>
      <c r="SWK1" s="55"/>
      <c r="SWL1" s="55"/>
      <c r="SWM1" s="55"/>
      <c r="SWN1" s="55"/>
      <c r="SWO1" s="55"/>
      <c r="SWP1" s="55"/>
      <c r="SWQ1" s="55"/>
      <c r="SWR1" s="55"/>
      <c r="SWS1" s="55"/>
      <c r="SWT1" s="55"/>
      <c r="SWU1" s="55"/>
      <c r="SWV1" s="55"/>
      <c r="SWW1" s="55"/>
      <c r="SWX1" s="55"/>
      <c r="SWY1" s="55"/>
      <c r="SWZ1" s="55"/>
      <c r="SXA1" s="55"/>
      <c r="SXB1" s="55"/>
      <c r="SXC1" s="55"/>
      <c r="SXD1" s="55"/>
      <c r="SXE1" s="55"/>
      <c r="SXF1" s="55"/>
      <c r="SXG1" s="55"/>
      <c r="SXH1" s="55"/>
      <c r="SXI1" s="55"/>
      <c r="SXJ1" s="55"/>
      <c r="SXK1" s="55"/>
      <c r="SXL1" s="55"/>
      <c r="SXM1" s="55"/>
      <c r="SXN1" s="55"/>
      <c r="SXO1" s="55"/>
      <c r="SXP1" s="55"/>
      <c r="SXQ1" s="55"/>
      <c r="SXR1" s="55"/>
      <c r="SXS1" s="55"/>
      <c r="SXT1" s="55"/>
      <c r="SXU1" s="55"/>
      <c r="SXV1" s="55"/>
      <c r="SXW1" s="55"/>
      <c r="SXX1" s="55"/>
      <c r="SXY1" s="55"/>
      <c r="SXZ1" s="55"/>
      <c r="SYA1" s="55"/>
      <c r="SYB1" s="55"/>
      <c r="SYC1" s="55"/>
      <c r="SYD1" s="55"/>
      <c r="SYE1" s="55"/>
      <c r="SYF1" s="55"/>
      <c r="SYG1" s="55"/>
      <c r="SYH1" s="55"/>
      <c r="SYI1" s="55"/>
      <c r="SYJ1" s="55"/>
      <c r="SYK1" s="55"/>
      <c r="SYL1" s="55"/>
      <c r="SYM1" s="55"/>
      <c r="SYN1" s="55"/>
      <c r="SYO1" s="55"/>
      <c r="SYP1" s="55"/>
      <c r="SYQ1" s="55"/>
      <c r="SYR1" s="55"/>
      <c r="SYS1" s="55"/>
      <c r="SYT1" s="55"/>
      <c r="SYU1" s="55"/>
      <c r="SYV1" s="55"/>
      <c r="SYW1" s="55"/>
      <c r="SYX1" s="55"/>
      <c r="SYY1" s="55"/>
      <c r="SYZ1" s="55"/>
      <c r="SZA1" s="55"/>
      <c r="SZB1" s="55"/>
      <c r="SZC1" s="55"/>
      <c r="SZD1" s="55"/>
      <c r="SZE1" s="55"/>
      <c r="SZF1" s="55"/>
      <c r="SZG1" s="55"/>
      <c r="SZH1" s="55"/>
      <c r="SZI1" s="55"/>
      <c r="SZJ1" s="55"/>
      <c r="SZK1" s="55"/>
      <c r="SZL1" s="55"/>
      <c r="SZM1" s="55"/>
      <c r="SZN1" s="55"/>
      <c r="SZO1" s="55"/>
      <c r="SZP1" s="55"/>
      <c r="SZQ1" s="55"/>
      <c r="SZR1" s="55"/>
      <c r="SZS1" s="55"/>
      <c r="SZT1" s="55"/>
      <c r="SZU1" s="55"/>
      <c r="SZV1" s="55"/>
      <c r="SZW1" s="55"/>
      <c r="SZX1" s="55"/>
      <c r="SZY1" s="55"/>
      <c r="SZZ1" s="55"/>
      <c r="TAA1" s="55"/>
      <c r="TAB1" s="55"/>
      <c r="TAC1" s="55"/>
      <c r="TAD1" s="55"/>
      <c r="TAE1" s="55"/>
      <c r="TAF1" s="55"/>
      <c r="TAG1" s="55"/>
      <c r="TAH1" s="55"/>
      <c r="TAI1" s="55"/>
      <c r="TAJ1" s="55"/>
      <c r="TAK1" s="55"/>
      <c r="TAL1" s="55"/>
      <c r="TAM1" s="55"/>
      <c r="TAN1" s="55"/>
      <c r="TAO1" s="55"/>
      <c r="TAP1" s="55"/>
      <c r="TAQ1" s="55"/>
      <c r="TAR1" s="55"/>
      <c r="TAS1" s="55"/>
      <c r="TAT1" s="55"/>
      <c r="TAU1" s="55"/>
      <c r="TAV1" s="55"/>
      <c r="TAW1" s="55"/>
      <c r="TAX1" s="55"/>
      <c r="TAY1" s="55"/>
      <c r="TAZ1" s="55"/>
      <c r="TBA1" s="55"/>
      <c r="TBB1" s="55"/>
      <c r="TBC1" s="55"/>
      <c r="TBD1" s="55"/>
      <c r="TBE1" s="55"/>
      <c r="TBF1" s="55"/>
      <c r="TBG1" s="55"/>
      <c r="TBH1" s="55"/>
      <c r="TBI1" s="55"/>
      <c r="TBJ1" s="55"/>
      <c r="TBK1" s="55"/>
      <c r="TBL1" s="55"/>
      <c r="TBM1" s="55"/>
      <c r="TBN1" s="55"/>
      <c r="TBO1" s="55"/>
      <c r="TBP1" s="55"/>
      <c r="TBQ1" s="55"/>
      <c r="TBR1" s="55"/>
      <c r="TBS1" s="55"/>
      <c r="TBT1" s="55"/>
      <c r="TBU1" s="55"/>
      <c r="TBV1" s="55"/>
      <c r="TBW1" s="55"/>
      <c r="TBX1" s="55"/>
      <c r="TBY1" s="55"/>
      <c r="TBZ1" s="55"/>
      <c r="TCA1" s="55"/>
      <c r="TCB1" s="55"/>
      <c r="TCC1" s="55"/>
      <c r="TCD1" s="55"/>
      <c r="TCE1" s="55"/>
      <c r="TCF1" s="55"/>
      <c r="TCG1" s="55"/>
      <c r="TCH1" s="55"/>
      <c r="TCI1" s="55"/>
      <c r="TCJ1" s="55"/>
      <c r="TCK1" s="55"/>
      <c r="TCL1" s="55"/>
      <c r="TCM1" s="55"/>
      <c r="TCN1" s="55"/>
      <c r="TCO1" s="55"/>
      <c r="TCP1" s="55"/>
      <c r="TCQ1" s="55"/>
      <c r="TCR1" s="55"/>
      <c r="TCS1" s="55"/>
      <c r="TCT1" s="55"/>
      <c r="TCU1" s="55"/>
      <c r="TCV1" s="55"/>
      <c r="TCW1" s="55"/>
      <c r="TCX1" s="55"/>
      <c r="TCY1" s="55"/>
      <c r="TCZ1" s="55"/>
      <c r="TDA1" s="55"/>
      <c r="TDB1" s="55"/>
      <c r="TDC1" s="55"/>
      <c r="TDD1" s="55"/>
      <c r="TDE1" s="55"/>
      <c r="TDF1" s="55"/>
      <c r="TDG1" s="55"/>
      <c r="TDH1" s="55"/>
      <c r="TDI1" s="55"/>
      <c r="TDJ1" s="55"/>
      <c r="TDK1" s="55"/>
      <c r="TDL1" s="55"/>
      <c r="TDM1" s="55"/>
      <c r="TDN1" s="55"/>
      <c r="TDO1" s="55"/>
      <c r="TDP1" s="55"/>
      <c r="TDQ1" s="55"/>
      <c r="TDR1" s="55"/>
      <c r="TDS1" s="55"/>
      <c r="TDT1" s="55"/>
      <c r="TDU1" s="55"/>
      <c r="TDV1" s="55"/>
      <c r="TDW1" s="55"/>
      <c r="TDX1" s="55"/>
      <c r="TDY1" s="55"/>
      <c r="TDZ1" s="55"/>
      <c r="TEA1" s="55"/>
      <c r="TEB1" s="55"/>
      <c r="TEC1" s="55"/>
      <c r="TED1" s="55"/>
      <c r="TEE1" s="55"/>
      <c r="TEF1" s="55"/>
      <c r="TEG1" s="55"/>
      <c r="TEH1" s="55"/>
      <c r="TEI1" s="55"/>
      <c r="TEJ1" s="55"/>
      <c r="TEK1" s="55"/>
      <c r="TEL1" s="55"/>
      <c r="TEM1" s="55"/>
      <c r="TEN1" s="55"/>
      <c r="TEO1" s="55"/>
      <c r="TEP1" s="55"/>
      <c r="TEQ1" s="55"/>
      <c r="TER1" s="55"/>
      <c r="TES1" s="55"/>
      <c r="TET1" s="55"/>
      <c r="TEU1" s="55"/>
      <c r="TEV1" s="55"/>
      <c r="TEW1" s="55"/>
      <c r="TEX1" s="55"/>
      <c r="TEY1" s="55"/>
      <c r="TEZ1" s="55"/>
      <c r="TFA1" s="55"/>
      <c r="TFB1" s="55"/>
      <c r="TFC1" s="55"/>
      <c r="TFD1" s="55"/>
      <c r="TFE1" s="55"/>
      <c r="TFF1" s="55"/>
      <c r="TFG1" s="55"/>
      <c r="TFH1" s="55"/>
      <c r="TFI1" s="55"/>
      <c r="TFJ1" s="55"/>
      <c r="TFK1" s="55"/>
      <c r="TFL1" s="55"/>
      <c r="TFM1" s="55"/>
      <c r="TFN1" s="55"/>
      <c r="TFO1" s="55"/>
      <c r="TFP1" s="55"/>
      <c r="TFQ1" s="55"/>
      <c r="TFR1" s="55"/>
      <c r="TFS1" s="55"/>
      <c r="TFT1" s="55"/>
      <c r="TFU1" s="55"/>
      <c r="TFV1" s="55"/>
      <c r="TFW1" s="55"/>
      <c r="TFX1" s="55"/>
      <c r="TFY1" s="55"/>
      <c r="TFZ1" s="55"/>
      <c r="TGA1" s="55"/>
      <c r="TGB1" s="55"/>
      <c r="TGC1" s="55"/>
      <c r="TGD1" s="55"/>
      <c r="TGE1" s="55"/>
      <c r="TGF1" s="55"/>
      <c r="TGG1" s="55"/>
      <c r="TGH1" s="55"/>
      <c r="TGI1" s="55"/>
      <c r="TGJ1" s="55"/>
      <c r="TGK1" s="55"/>
      <c r="TGL1" s="55"/>
      <c r="TGM1" s="55"/>
      <c r="TGN1" s="55"/>
      <c r="TGO1" s="55"/>
      <c r="TGP1" s="55"/>
      <c r="TGQ1" s="55"/>
      <c r="TGR1" s="55"/>
      <c r="TGS1" s="55"/>
      <c r="TGT1" s="55"/>
      <c r="TGU1" s="55"/>
      <c r="TGV1" s="55"/>
      <c r="TGW1" s="55"/>
      <c r="TGX1" s="55"/>
      <c r="TGY1" s="55"/>
      <c r="TGZ1" s="55"/>
      <c r="THA1" s="55"/>
      <c r="THB1" s="55"/>
      <c r="THC1" s="55"/>
      <c r="THD1" s="55"/>
      <c r="THE1" s="55"/>
      <c r="THF1" s="55"/>
      <c r="THG1" s="55"/>
      <c r="THH1" s="55"/>
      <c r="THI1" s="55"/>
      <c r="THJ1" s="55"/>
      <c r="THK1" s="55"/>
      <c r="THL1" s="55"/>
      <c r="THM1" s="55"/>
      <c r="THN1" s="55"/>
      <c r="THO1" s="55"/>
      <c r="THP1" s="55"/>
      <c r="THQ1" s="55"/>
      <c r="THR1" s="55"/>
      <c r="THS1" s="55"/>
      <c r="THT1" s="55"/>
      <c r="THU1" s="55"/>
      <c r="THV1" s="55"/>
      <c r="THW1" s="55"/>
      <c r="THX1" s="55"/>
      <c r="THY1" s="55"/>
      <c r="THZ1" s="55"/>
      <c r="TIA1" s="55"/>
      <c r="TIB1" s="55"/>
      <c r="TIC1" s="55"/>
      <c r="TID1" s="55"/>
      <c r="TIE1" s="55"/>
      <c r="TIF1" s="55"/>
      <c r="TIG1" s="55"/>
      <c r="TIH1" s="55"/>
      <c r="TII1" s="55"/>
      <c r="TIJ1" s="55"/>
      <c r="TIK1" s="55"/>
      <c r="TIL1" s="55"/>
      <c r="TIM1" s="55"/>
      <c r="TIN1" s="55"/>
      <c r="TIO1" s="55"/>
      <c r="TIP1" s="55"/>
      <c r="TIQ1" s="55"/>
      <c r="TIR1" s="55"/>
      <c r="TIS1" s="55"/>
      <c r="TIT1" s="55"/>
      <c r="TIU1" s="55"/>
      <c r="TIV1" s="55"/>
      <c r="TIW1" s="55"/>
      <c r="TIX1" s="55"/>
      <c r="TIY1" s="55"/>
      <c r="TIZ1" s="55"/>
      <c r="TJA1" s="55"/>
      <c r="TJB1" s="55"/>
      <c r="TJC1" s="55"/>
      <c r="TJD1" s="55"/>
      <c r="TJE1" s="55"/>
      <c r="TJF1" s="55"/>
      <c r="TJG1" s="55"/>
      <c r="TJH1" s="55"/>
      <c r="TJI1" s="55"/>
      <c r="TJJ1" s="55"/>
      <c r="TJK1" s="55"/>
      <c r="TJL1" s="55"/>
      <c r="TJM1" s="55"/>
      <c r="TJN1" s="55"/>
      <c r="TJO1" s="55"/>
      <c r="TJP1" s="55"/>
      <c r="TJQ1" s="55"/>
      <c r="TJR1" s="55"/>
      <c r="TJS1" s="55"/>
      <c r="TJT1" s="55"/>
      <c r="TJU1" s="55"/>
      <c r="TJV1" s="55"/>
      <c r="TJW1" s="55"/>
      <c r="TJX1" s="55"/>
      <c r="TJY1" s="55"/>
      <c r="TJZ1" s="55"/>
      <c r="TKA1" s="55"/>
      <c r="TKB1" s="55"/>
      <c r="TKC1" s="55"/>
      <c r="TKD1" s="55"/>
      <c r="TKE1" s="55"/>
      <c r="TKF1" s="55"/>
      <c r="TKG1" s="55"/>
      <c r="TKH1" s="55"/>
      <c r="TKI1" s="55"/>
      <c r="TKJ1" s="55"/>
      <c r="TKK1" s="55"/>
      <c r="TKL1" s="55"/>
      <c r="TKM1" s="55"/>
      <c r="TKN1" s="55"/>
      <c r="TKO1" s="55"/>
      <c r="TKP1" s="55"/>
      <c r="TKQ1" s="55"/>
      <c r="TKR1" s="55"/>
      <c r="TKS1" s="55"/>
      <c r="TKT1" s="55"/>
      <c r="TKU1" s="55"/>
      <c r="TKV1" s="55"/>
      <c r="TKW1" s="55"/>
      <c r="TKX1" s="55"/>
      <c r="TKY1" s="55"/>
      <c r="TKZ1" s="55"/>
      <c r="TLA1" s="55"/>
      <c r="TLB1" s="55"/>
      <c r="TLC1" s="55"/>
      <c r="TLD1" s="55"/>
      <c r="TLE1" s="55"/>
      <c r="TLF1" s="55"/>
      <c r="TLG1" s="55"/>
      <c r="TLH1" s="55"/>
      <c r="TLI1" s="55"/>
      <c r="TLJ1" s="55"/>
      <c r="TLK1" s="55"/>
      <c r="TLL1" s="55"/>
      <c r="TLM1" s="55"/>
      <c r="TLN1" s="55"/>
      <c r="TLO1" s="55"/>
      <c r="TLP1" s="55"/>
      <c r="TLQ1" s="55"/>
      <c r="TLR1" s="55"/>
      <c r="TLS1" s="55"/>
      <c r="TLT1" s="55"/>
      <c r="TLU1" s="55"/>
      <c r="TLV1" s="55"/>
      <c r="TLW1" s="55"/>
      <c r="TLX1" s="55"/>
      <c r="TLY1" s="55"/>
      <c r="TLZ1" s="55"/>
      <c r="TMA1" s="55"/>
      <c r="TMB1" s="55"/>
      <c r="TMC1" s="55"/>
      <c r="TMD1" s="55"/>
      <c r="TME1" s="55"/>
      <c r="TMF1" s="55"/>
      <c r="TMG1" s="55"/>
      <c r="TMH1" s="55"/>
      <c r="TMI1" s="55"/>
      <c r="TMJ1" s="55"/>
      <c r="TMK1" s="55"/>
      <c r="TML1" s="55"/>
      <c r="TMM1" s="55"/>
      <c r="TMN1" s="55"/>
      <c r="TMO1" s="55"/>
      <c r="TMP1" s="55"/>
      <c r="TMQ1" s="55"/>
      <c r="TMR1" s="55"/>
      <c r="TMS1" s="55"/>
      <c r="TMT1" s="55"/>
      <c r="TMU1" s="55"/>
      <c r="TMV1" s="55"/>
      <c r="TMW1" s="55"/>
      <c r="TMX1" s="55"/>
      <c r="TMY1" s="55"/>
      <c r="TMZ1" s="55"/>
      <c r="TNA1" s="55"/>
      <c r="TNB1" s="55"/>
      <c r="TNC1" s="55"/>
      <c r="TND1" s="55"/>
      <c r="TNE1" s="55"/>
      <c r="TNF1" s="55"/>
      <c r="TNG1" s="55"/>
      <c r="TNH1" s="55"/>
      <c r="TNI1" s="55"/>
      <c r="TNJ1" s="55"/>
      <c r="TNK1" s="55"/>
      <c r="TNL1" s="55"/>
      <c r="TNM1" s="55"/>
      <c r="TNN1" s="55"/>
      <c r="TNO1" s="55"/>
      <c r="TNP1" s="55"/>
      <c r="TNQ1" s="55"/>
      <c r="TNR1" s="55"/>
      <c r="TNS1" s="55"/>
      <c r="TNT1" s="55"/>
      <c r="TNU1" s="55"/>
      <c r="TNV1" s="55"/>
      <c r="TNW1" s="55"/>
      <c r="TNX1" s="55"/>
      <c r="TNY1" s="55"/>
      <c r="TNZ1" s="55"/>
      <c r="TOA1" s="55"/>
      <c r="TOB1" s="55"/>
      <c r="TOC1" s="55"/>
      <c r="TOD1" s="55"/>
      <c r="TOE1" s="55"/>
      <c r="TOF1" s="55"/>
      <c r="TOG1" s="55"/>
      <c r="TOH1" s="55"/>
      <c r="TOI1" s="55"/>
      <c r="TOJ1" s="55"/>
      <c r="TOK1" s="55"/>
      <c r="TOL1" s="55"/>
      <c r="TOM1" s="55"/>
      <c r="TON1" s="55"/>
      <c r="TOO1" s="55"/>
      <c r="TOP1" s="55"/>
      <c r="TOQ1" s="55"/>
      <c r="TOR1" s="55"/>
      <c r="TOS1" s="55"/>
      <c r="TOT1" s="55"/>
      <c r="TOU1" s="55"/>
      <c r="TOV1" s="55"/>
      <c r="TOW1" s="55"/>
      <c r="TOX1" s="55"/>
      <c r="TOY1" s="55"/>
      <c r="TOZ1" s="55"/>
      <c r="TPA1" s="55"/>
      <c r="TPB1" s="55"/>
      <c r="TPC1" s="55"/>
      <c r="TPD1" s="55"/>
      <c r="TPE1" s="55"/>
      <c r="TPF1" s="55"/>
      <c r="TPG1" s="55"/>
      <c r="TPH1" s="55"/>
      <c r="TPI1" s="55"/>
      <c r="TPJ1" s="55"/>
      <c r="TPK1" s="55"/>
      <c r="TPL1" s="55"/>
      <c r="TPM1" s="55"/>
      <c r="TPN1" s="55"/>
      <c r="TPO1" s="55"/>
      <c r="TPP1" s="55"/>
      <c r="TPQ1" s="55"/>
      <c r="TPR1" s="55"/>
      <c r="TPS1" s="55"/>
      <c r="TPT1" s="55"/>
      <c r="TPU1" s="55"/>
      <c r="TPV1" s="55"/>
      <c r="TPW1" s="55"/>
      <c r="TPX1" s="55"/>
      <c r="TPY1" s="55"/>
      <c r="TPZ1" s="55"/>
      <c r="TQA1" s="55"/>
      <c r="TQB1" s="55"/>
      <c r="TQC1" s="55"/>
      <c r="TQD1" s="55"/>
      <c r="TQE1" s="55"/>
      <c r="TQF1" s="55"/>
      <c r="TQG1" s="55"/>
      <c r="TQH1" s="55"/>
      <c r="TQI1" s="55"/>
      <c r="TQJ1" s="55"/>
      <c r="TQK1" s="55"/>
      <c r="TQL1" s="55"/>
      <c r="TQM1" s="55"/>
      <c r="TQN1" s="55"/>
      <c r="TQO1" s="55"/>
      <c r="TQP1" s="55"/>
      <c r="TQQ1" s="55"/>
      <c r="TQR1" s="55"/>
      <c r="TQS1" s="55"/>
      <c r="TQT1" s="55"/>
      <c r="TQU1" s="55"/>
      <c r="TQV1" s="55"/>
      <c r="TQW1" s="55"/>
      <c r="TQX1" s="55"/>
      <c r="TQY1" s="55"/>
      <c r="TQZ1" s="55"/>
      <c r="TRA1" s="55"/>
      <c r="TRB1" s="55"/>
      <c r="TRC1" s="55"/>
      <c r="TRD1" s="55"/>
      <c r="TRE1" s="55"/>
      <c r="TRF1" s="55"/>
      <c r="TRG1" s="55"/>
      <c r="TRH1" s="55"/>
      <c r="TRI1" s="55"/>
      <c r="TRJ1" s="55"/>
      <c r="TRK1" s="55"/>
      <c r="TRL1" s="55"/>
      <c r="TRM1" s="55"/>
      <c r="TRN1" s="55"/>
      <c r="TRO1" s="55"/>
      <c r="TRP1" s="55"/>
      <c r="TRQ1" s="55"/>
      <c r="TRR1" s="55"/>
      <c r="TRS1" s="55"/>
      <c r="TRT1" s="55"/>
      <c r="TRU1" s="55"/>
      <c r="TRV1" s="55"/>
      <c r="TRW1" s="55"/>
      <c r="TRX1" s="55"/>
      <c r="TRY1" s="55"/>
      <c r="TRZ1" s="55"/>
      <c r="TSA1" s="55"/>
      <c r="TSB1" s="55"/>
      <c r="TSC1" s="55"/>
      <c r="TSD1" s="55"/>
      <c r="TSE1" s="55"/>
      <c r="TSF1" s="55"/>
      <c r="TSG1" s="55"/>
      <c r="TSH1" s="55"/>
      <c r="TSI1" s="55"/>
      <c r="TSJ1" s="55"/>
      <c r="TSK1" s="55"/>
      <c r="TSL1" s="55"/>
      <c r="TSM1" s="55"/>
      <c r="TSN1" s="55"/>
      <c r="TSO1" s="55"/>
      <c r="TSP1" s="55"/>
      <c r="TSQ1" s="55"/>
      <c r="TSR1" s="55"/>
      <c r="TSS1" s="55"/>
      <c r="TST1" s="55"/>
      <c r="TSU1" s="55"/>
      <c r="TSV1" s="55"/>
      <c r="TSW1" s="55"/>
      <c r="TSX1" s="55"/>
      <c r="TSY1" s="55"/>
      <c r="TSZ1" s="55"/>
      <c r="TTA1" s="55"/>
      <c r="TTB1" s="55"/>
      <c r="TTC1" s="55"/>
      <c r="TTD1" s="55"/>
      <c r="TTE1" s="55"/>
      <c r="TTF1" s="55"/>
      <c r="TTG1" s="55"/>
      <c r="TTH1" s="55"/>
      <c r="TTI1" s="55"/>
      <c r="TTJ1" s="55"/>
      <c r="TTK1" s="55"/>
      <c r="TTL1" s="55"/>
      <c r="TTM1" s="55"/>
      <c r="TTN1" s="55"/>
      <c r="TTO1" s="55"/>
      <c r="TTP1" s="55"/>
      <c r="TTQ1" s="55"/>
      <c r="TTR1" s="55"/>
      <c r="TTS1" s="55"/>
      <c r="TTT1" s="55"/>
      <c r="TTU1" s="55"/>
      <c r="TTV1" s="55"/>
      <c r="TTW1" s="55"/>
      <c r="TTX1" s="55"/>
      <c r="TTY1" s="55"/>
      <c r="TTZ1" s="55"/>
      <c r="TUA1" s="55"/>
      <c r="TUB1" s="55"/>
      <c r="TUC1" s="55"/>
      <c r="TUD1" s="55"/>
      <c r="TUE1" s="55"/>
      <c r="TUF1" s="55"/>
      <c r="TUG1" s="55"/>
      <c r="TUH1" s="55"/>
      <c r="TUI1" s="55"/>
      <c r="TUJ1" s="55"/>
      <c r="TUK1" s="55"/>
      <c r="TUL1" s="55"/>
      <c r="TUM1" s="55"/>
      <c r="TUN1" s="55"/>
      <c r="TUO1" s="55"/>
      <c r="TUP1" s="55"/>
      <c r="TUQ1" s="55"/>
      <c r="TUR1" s="55"/>
      <c r="TUS1" s="55"/>
      <c r="TUT1" s="55"/>
      <c r="TUU1" s="55"/>
      <c r="TUV1" s="55"/>
      <c r="TUW1" s="55"/>
      <c r="TUX1" s="55"/>
      <c r="TUY1" s="55"/>
      <c r="TUZ1" s="55"/>
      <c r="TVA1" s="55"/>
      <c r="TVB1" s="55"/>
      <c r="TVC1" s="55"/>
      <c r="TVD1" s="55"/>
      <c r="TVE1" s="55"/>
      <c r="TVF1" s="55"/>
      <c r="TVG1" s="55"/>
      <c r="TVH1" s="55"/>
      <c r="TVI1" s="55"/>
      <c r="TVJ1" s="55"/>
      <c r="TVK1" s="55"/>
      <c r="TVL1" s="55"/>
      <c r="TVM1" s="55"/>
      <c r="TVN1" s="55"/>
      <c r="TVO1" s="55"/>
      <c r="TVP1" s="55"/>
      <c r="TVQ1" s="55"/>
      <c r="TVR1" s="55"/>
      <c r="TVS1" s="55"/>
      <c r="TVT1" s="55"/>
      <c r="TVU1" s="55"/>
      <c r="TVV1" s="55"/>
      <c r="TVW1" s="55"/>
      <c r="TVX1" s="55"/>
      <c r="TVY1" s="55"/>
      <c r="TVZ1" s="55"/>
      <c r="TWA1" s="55"/>
      <c r="TWB1" s="55"/>
      <c r="TWC1" s="55"/>
      <c r="TWD1" s="55"/>
      <c r="TWE1" s="55"/>
      <c r="TWF1" s="55"/>
      <c r="TWG1" s="55"/>
      <c r="TWH1" s="55"/>
      <c r="TWI1" s="55"/>
      <c r="TWJ1" s="55"/>
      <c r="TWK1" s="55"/>
      <c r="TWL1" s="55"/>
      <c r="TWM1" s="55"/>
      <c r="TWN1" s="55"/>
      <c r="TWO1" s="55"/>
      <c r="TWP1" s="55"/>
      <c r="TWQ1" s="55"/>
      <c r="TWR1" s="55"/>
      <c r="TWS1" s="55"/>
      <c r="TWT1" s="55"/>
      <c r="TWU1" s="55"/>
      <c r="TWV1" s="55"/>
      <c r="TWW1" s="55"/>
      <c r="TWX1" s="55"/>
      <c r="TWY1" s="55"/>
      <c r="TWZ1" s="55"/>
      <c r="TXA1" s="55"/>
      <c r="TXB1" s="55"/>
      <c r="TXC1" s="55"/>
      <c r="TXD1" s="55"/>
      <c r="TXE1" s="55"/>
      <c r="TXF1" s="55"/>
      <c r="TXG1" s="55"/>
      <c r="TXH1" s="55"/>
      <c r="TXI1" s="55"/>
      <c r="TXJ1" s="55"/>
      <c r="TXK1" s="55"/>
      <c r="TXL1" s="55"/>
      <c r="TXM1" s="55"/>
      <c r="TXN1" s="55"/>
      <c r="TXO1" s="55"/>
      <c r="TXP1" s="55"/>
      <c r="TXQ1" s="55"/>
      <c r="TXR1" s="55"/>
      <c r="TXS1" s="55"/>
      <c r="TXT1" s="55"/>
      <c r="TXU1" s="55"/>
      <c r="TXV1" s="55"/>
      <c r="TXW1" s="55"/>
      <c r="TXX1" s="55"/>
      <c r="TXY1" s="55"/>
      <c r="TXZ1" s="55"/>
      <c r="TYA1" s="55"/>
      <c r="TYB1" s="55"/>
      <c r="TYC1" s="55"/>
      <c r="TYD1" s="55"/>
      <c r="TYE1" s="55"/>
      <c r="TYF1" s="55"/>
      <c r="TYG1" s="55"/>
      <c r="TYH1" s="55"/>
      <c r="TYI1" s="55"/>
      <c r="TYJ1" s="55"/>
      <c r="TYK1" s="55"/>
      <c r="TYL1" s="55"/>
      <c r="TYM1" s="55"/>
      <c r="TYN1" s="55"/>
      <c r="TYO1" s="55"/>
      <c r="TYP1" s="55"/>
      <c r="TYQ1" s="55"/>
      <c r="TYR1" s="55"/>
      <c r="TYS1" s="55"/>
      <c r="TYT1" s="55"/>
      <c r="TYU1" s="55"/>
      <c r="TYV1" s="55"/>
      <c r="TYW1" s="55"/>
      <c r="TYX1" s="55"/>
      <c r="TYY1" s="55"/>
      <c r="TYZ1" s="55"/>
      <c r="TZA1" s="55"/>
      <c r="TZB1" s="55"/>
      <c r="TZC1" s="55"/>
      <c r="TZD1" s="55"/>
      <c r="TZE1" s="55"/>
      <c r="TZF1" s="55"/>
      <c r="TZG1" s="55"/>
      <c r="TZH1" s="55"/>
      <c r="TZI1" s="55"/>
      <c r="TZJ1" s="55"/>
      <c r="TZK1" s="55"/>
      <c r="TZL1" s="55"/>
      <c r="TZM1" s="55"/>
      <c r="TZN1" s="55"/>
      <c r="TZO1" s="55"/>
      <c r="TZP1" s="55"/>
      <c r="TZQ1" s="55"/>
      <c r="TZR1" s="55"/>
      <c r="TZS1" s="55"/>
      <c r="TZT1" s="55"/>
      <c r="TZU1" s="55"/>
      <c r="TZV1" s="55"/>
      <c r="TZW1" s="55"/>
      <c r="TZX1" s="55"/>
      <c r="TZY1" s="55"/>
      <c r="TZZ1" s="55"/>
      <c r="UAA1" s="55"/>
      <c r="UAB1" s="55"/>
      <c r="UAC1" s="55"/>
      <c r="UAD1" s="55"/>
      <c r="UAE1" s="55"/>
      <c r="UAF1" s="55"/>
      <c r="UAG1" s="55"/>
      <c r="UAH1" s="55"/>
      <c r="UAI1" s="55"/>
      <c r="UAJ1" s="55"/>
      <c r="UAK1" s="55"/>
      <c r="UAL1" s="55"/>
      <c r="UAM1" s="55"/>
      <c r="UAN1" s="55"/>
      <c r="UAO1" s="55"/>
      <c r="UAP1" s="55"/>
      <c r="UAQ1" s="55"/>
      <c r="UAR1" s="55"/>
      <c r="UAS1" s="55"/>
      <c r="UAT1" s="55"/>
      <c r="UAU1" s="55"/>
      <c r="UAV1" s="55"/>
      <c r="UAW1" s="55"/>
      <c r="UAX1" s="55"/>
      <c r="UAY1" s="55"/>
      <c r="UAZ1" s="55"/>
      <c r="UBA1" s="55"/>
      <c r="UBB1" s="55"/>
      <c r="UBC1" s="55"/>
      <c r="UBD1" s="55"/>
      <c r="UBE1" s="55"/>
      <c r="UBF1" s="55"/>
      <c r="UBG1" s="55"/>
      <c r="UBH1" s="55"/>
      <c r="UBI1" s="55"/>
      <c r="UBJ1" s="55"/>
      <c r="UBK1" s="55"/>
      <c r="UBL1" s="55"/>
      <c r="UBM1" s="55"/>
      <c r="UBN1" s="55"/>
      <c r="UBO1" s="55"/>
      <c r="UBP1" s="55"/>
      <c r="UBQ1" s="55"/>
      <c r="UBR1" s="55"/>
      <c r="UBS1" s="55"/>
      <c r="UBT1" s="55"/>
      <c r="UBU1" s="55"/>
      <c r="UBV1" s="55"/>
      <c r="UBW1" s="55"/>
      <c r="UBX1" s="55"/>
      <c r="UBY1" s="55"/>
      <c r="UBZ1" s="55"/>
      <c r="UCA1" s="55"/>
      <c r="UCB1" s="55"/>
      <c r="UCC1" s="55"/>
      <c r="UCD1" s="55"/>
      <c r="UCE1" s="55"/>
      <c r="UCF1" s="55"/>
      <c r="UCG1" s="55"/>
      <c r="UCH1" s="55"/>
      <c r="UCI1" s="55"/>
      <c r="UCJ1" s="55"/>
      <c r="UCK1" s="55"/>
      <c r="UCL1" s="55"/>
      <c r="UCM1" s="55"/>
      <c r="UCN1" s="55"/>
      <c r="UCO1" s="55"/>
      <c r="UCP1" s="55"/>
      <c r="UCQ1" s="55"/>
      <c r="UCR1" s="55"/>
      <c r="UCS1" s="55"/>
      <c r="UCT1" s="55"/>
      <c r="UCU1" s="55"/>
      <c r="UCV1" s="55"/>
      <c r="UCW1" s="55"/>
      <c r="UCX1" s="55"/>
      <c r="UCY1" s="55"/>
      <c r="UCZ1" s="55"/>
      <c r="UDA1" s="55"/>
      <c r="UDB1" s="55"/>
      <c r="UDC1" s="55"/>
      <c r="UDD1" s="55"/>
      <c r="UDE1" s="55"/>
      <c r="UDF1" s="55"/>
      <c r="UDG1" s="55"/>
      <c r="UDH1" s="55"/>
      <c r="UDI1" s="55"/>
      <c r="UDJ1" s="55"/>
      <c r="UDK1" s="55"/>
      <c r="UDL1" s="55"/>
      <c r="UDM1" s="55"/>
      <c r="UDN1" s="55"/>
      <c r="UDO1" s="55"/>
      <c r="UDP1" s="55"/>
      <c r="UDQ1" s="55"/>
      <c r="UDR1" s="55"/>
      <c r="UDS1" s="55"/>
      <c r="UDT1" s="55"/>
      <c r="UDU1" s="55"/>
      <c r="UDV1" s="55"/>
      <c r="UDW1" s="55"/>
      <c r="UDX1" s="55"/>
      <c r="UDY1" s="55"/>
      <c r="UDZ1" s="55"/>
      <c r="UEA1" s="55"/>
      <c r="UEB1" s="55"/>
      <c r="UEC1" s="55"/>
      <c r="UED1" s="55"/>
      <c r="UEE1" s="55"/>
      <c r="UEF1" s="55"/>
      <c r="UEG1" s="55"/>
      <c r="UEH1" s="55"/>
      <c r="UEI1" s="55"/>
      <c r="UEJ1" s="55"/>
      <c r="UEK1" s="55"/>
      <c r="UEL1" s="55"/>
      <c r="UEM1" s="55"/>
      <c r="UEN1" s="55"/>
      <c r="UEO1" s="55"/>
      <c r="UEP1" s="55"/>
      <c r="UEQ1" s="55"/>
      <c r="UER1" s="55"/>
      <c r="UES1" s="55"/>
      <c r="UET1" s="55"/>
      <c r="UEU1" s="55"/>
      <c r="UEV1" s="55"/>
      <c r="UEW1" s="55"/>
      <c r="UEX1" s="55"/>
      <c r="UEY1" s="55"/>
      <c r="UEZ1" s="55"/>
      <c r="UFA1" s="55"/>
      <c r="UFB1" s="55"/>
      <c r="UFC1" s="55"/>
      <c r="UFD1" s="55"/>
      <c r="UFE1" s="55"/>
      <c r="UFF1" s="55"/>
      <c r="UFG1" s="55"/>
      <c r="UFH1" s="55"/>
      <c r="UFI1" s="55"/>
      <c r="UFJ1" s="55"/>
      <c r="UFK1" s="55"/>
      <c r="UFL1" s="55"/>
      <c r="UFM1" s="55"/>
      <c r="UFN1" s="55"/>
      <c r="UFO1" s="55"/>
      <c r="UFP1" s="55"/>
      <c r="UFQ1" s="55"/>
      <c r="UFR1" s="55"/>
      <c r="UFS1" s="55"/>
      <c r="UFT1" s="55"/>
      <c r="UFU1" s="55"/>
      <c r="UFV1" s="55"/>
      <c r="UFW1" s="55"/>
      <c r="UFX1" s="55"/>
      <c r="UFY1" s="55"/>
      <c r="UFZ1" s="55"/>
      <c r="UGA1" s="55"/>
      <c r="UGB1" s="55"/>
      <c r="UGC1" s="55"/>
      <c r="UGD1" s="55"/>
      <c r="UGE1" s="55"/>
      <c r="UGF1" s="55"/>
      <c r="UGG1" s="55"/>
      <c r="UGH1" s="55"/>
      <c r="UGI1" s="55"/>
      <c r="UGJ1" s="55"/>
      <c r="UGK1" s="55"/>
      <c r="UGL1" s="55"/>
      <c r="UGM1" s="55"/>
      <c r="UGN1" s="55"/>
      <c r="UGO1" s="55"/>
      <c r="UGP1" s="55"/>
      <c r="UGQ1" s="55"/>
      <c r="UGR1" s="55"/>
      <c r="UGS1" s="55"/>
      <c r="UGT1" s="55"/>
      <c r="UGU1" s="55"/>
      <c r="UGV1" s="55"/>
      <c r="UGW1" s="55"/>
      <c r="UGX1" s="55"/>
      <c r="UGY1" s="55"/>
      <c r="UGZ1" s="55"/>
      <c r="UHA1" s="55"/>
      <c r="UHB1" s="55"/>
      <c r="UHC1" s="55"/>
      <c r="UHD1" s="55"/>
      <c r="UHE1" s="55"/>
      <c r="UHF1" s="55"/>
      <c r="UHG1" s="55"/>
      <c r="UHH1" s="55"/>
      <c r="UHI1" s="55"/>
      <c r="UHJ1" s="55"/>
      <c r="UHK1" s="55"/>
      <c r="UHL1" s="55"/>
      <c r="UHM1" s="55"/>
      <c r="UHN1" s="55"/>
      <c r="UHO1" s="55"/>
      <c r="UHP1" s="55"/>
      <c r="UHQ1" s="55"/>
      <c r="UHR1" s="55"/>
      <c r="UHS1" s="55"/>
      <c r="UHT1" s="55"/>
      <c r="UHU1" s="55"/>
      <c r="UHV1" s="55"/>
      <c r="UHW1" s="55"/>
      <c r="UHX1" s="55"/>
      <c r="UHY1" s="55"/>
      <c r="UHZ1" s="55"/>
      <c r="UIA1" s="55"/>
      <c r="UIB1" s="55"/>
      <c r="UIC1" s="55"/>
      <c r="UID1" s="55"/>
      <c r="UIE1" s="55"/>
      <c r="UIF1" s="55"/>
      <c r="UIG1" s="55"/>
      <c r="UIH1" s="55"/>
      <c r="UII1" s="55"/>
      <c r="UIJ1" s="55"/>
      <c r="UIK1" s="55"/>
      <c r="UIL1" s="55"/>
      <c r="UIM1" s="55"/>
      <c r="UIN1" s="55"/>
      <c r="UIO1" s="55"/>
      <c r="UIP1" s="55"/>
      <c r="UIQ1" s="55"/>
      <c r="UIR1" s="55"/>
      <c r="UIS1" s="55"/>
      <c r="UIT1" s="55"/>
      <c r="UIU1" s="55"/>
      <c r="UIV1" s="55"/>
      <c r="UIW1" s="55"/>
      <c r="UIX1" s="55"/>
      <c r="UIY1" s="55"/>
      <c r="UIZ1" s="55"/>
      <c r="UJA1" s="55"/>
      <c r="UJB1" s="55"/>
      <c r="UJC1" s="55"/>
      <c r="UJD1" s="55"/>
      <c r="UJE1" s="55"/>
      <c r="UJF1" s="55"/>
      <c r="UJG1" s="55"/>
      <c r="UJH1" s="55"/>
      <c r="UJI1" s="55"/>
      <c r="UJJ1" s="55"/>
      <c r="UJK1" s="55"/>
      <c r="UJL1" s="55"/>
      <c r="UJM1" s="55"/>
      <c r="UJN1" s="55"/>
      <c r="UJO1" s="55"/>
      <c r="UJP1" s="55"/>
      <c r="UJQ1" s="55"/>
      <c r="UJR1" s="55"/>
      <c r="UJS1" s="55"/>
      <c r="UJT1" s="55"/>
      <c r="UJU1" s="55"/>
      <c r="UJV1" s="55"/>
      <c r="UJW1" s="55"/>
      <c r="UJX1" s="55"/>
      <c r="UJY1" s="55"/>
      <c r="UJZ1" s="55"/>
      <c r="UKA1" s="55"/>
      <c r="UKB1" s="55"/>
      <c r="UKC1" s="55"/>
      <c r="UKD1" s="55"/>
      <c r="UKE1" s="55"/>
      <c r="UKF1" s="55"/>
      <c r="UKG1" s="55"/>
      <c r="UKH1" s="55"/>
      <c r="UKI1" s="55"/>
      <c r="UKJ1" s="55"/>
      <c r="UKK1" s="55"/>
      <c r="UKL1" s="55"/>
      <c r="UKM1" s="55"/>
      <c r="UKN1" s="55"/>
      <c r="UKO1" s="55"/>
      <c r="UKP1" s="55"/>
      <c r="UKQ1" s="55"/>
      <c r="UKR1" s="55"/>
      <c r="UKS1" s="55"/>
      <c r="UKT1" s="55"/>
      <c r="UKU1" s="55"/>
      <c r="UKV1" s="55"/>
      <c r="UKW1" s="55"/>
      <c r="UKX1" s="55"/>
      <c r="UKY1" s="55"/>
      <c r="UKZ1" s="55"/>
      <c r="ULA1" s="55"/>
      <c r="ULB1" s="55"/>
      <c r="ULC1" s="55"/>
      <c r="ULD1" s="55"/>
      <c r="ULE1" s="55"/>
      <c r="ULF1" s="55"/>
      <c r="ULG1" s="55"/>
      <c r="ULH1" s="55"/>
      <c r="ULI1" s="55"/>
      <c r="ULJ1" s="55"/>
      <c r="ULK1" s="55"/>
      <c r="ULL1" s="55"/>
      <c r="ULM1" s="55"/>
      <c r="ULN1" s="55"/>
      <c r="ULO1" s="55"/>
      <c r="ULP1" s="55"/>
      <c r="ULQ1" s="55"/>
      <c r="ULR1" s="55"/>
      <c r="ULS1" s="55"/>
      <c r="ULT1" s="55"/>
      <c r="ULU1" s="55"/>
      <c r="ULV1" s="55"/>
      <c r="ULW1" s="55"/>
      <c r="ULX1" s="55"/>
      <c r="ULY1" s="55"/>
      <c r="ULZ1" s="55"/>
      <c r="UMA1" s="55"/>
      <c r="UMB1" s="55"/>
      <c r="UMC1" s="55"/>
      <c r="UMD1" s="55"/>
      <c r="UME1" s="55"/>
      <c r="UMF1" s="55"/>
      <c r="UMG1" s="55"/>
      <c r="UMH1" s="55"/>
      <c r="UMI1" s="55"/>
      <c r="UMJ1" s="55"/>
      <c r="UMK1" s="55"/>
      <c r="UML1" s="55"/>
      <c r="UMM1" s="55"/>
      <c r="UMN1" s="55"/>
      <c r="UMO1" s="55"/>
      <c r="UMP1" s="55"/>
      <c r="UMQ1" s="55"/>
      <c r="UMR1" s="55"/>
      <c r="UMS1" s="55"/>
      <c r="UMT1" s="55"/>
      <c r="UMU1" s="55"/>
      <c r="UMV1" s="55"/>
      <c r="UMW1" s="55"/>
      <c r="UMX1" s="55"/>
      <c r="UMY1" s="55"/>
      <c r="UMZ1" s="55"/>
      <c r="UNA1" s="55"/>
      <c r="UNB1" s="55"/>
      <c r="UNC1" s="55"/>
      <c r="UND1" s="55"/>
      <c r="UNE1" s="55"/>
      <c r="UNF1" s="55"/>
      <c r="UNG1" s="55"/>
      <c r="UNH1" s="55"/>
      <c r="UNI1" s="55"/>
      <c r="UNJ1" s="55"/>
      <c r="UNK1" s="55"/>
      <c r="UNL1" s="55"/>
      <c r="UNM1" s="55"/>
      <c r="UNN1" s="55"/>
      <c r="UNO1" s="55"/>
      <c r="UNP1" s="55"/>
      <c r="UNQ1" s="55"/>
      <c r="UNR1" s="55"/>
      <c r="UNS1" s="55"/>
      <c r="UNT1" s="55"/>
      <c r="UNU1" s="55"/>
      <c r="UNV1" s="55"/>
      <c r="UNW1" s="55"/>
      <c r="UNX1" s="55"/>
      <c r="UNY1" s="55"/>
      <c r="UNZ1" s="55"/>
      <c r="UOA1" s="55"/>
      <c r="UOB1" s="55"/>
      <c r="UOC1" s="55"/>
      <c r="UOD1" s="55"/>
      <c r="UOE1" s="55"/>
      <c r="UOF1" s="55"/>
      <c r="UOG1" s="55"/>
      <c r="UOH1" s="55"/>
      <c r="UOI1" s="55"/>
      <c r="UOJ1" s="55"/>
      <c r="UOK1" s="55"/>
      <c r="UOL1" s="55"/>
      <c r="UOM1" s="55"/>
      <c r="UON1" s="55"/>
      <c r="UOO1" s="55"/>
      <c r="UOP1" s="55"/>
      <c r="UOQ1" s="55"/>
      <c r="UOR1" s="55"/>
      <c r="UOS1" s="55"/>
      <c r="UOT1" s="55"/>
      <c r="UOU1" s="55"/>
      <c r="UOV1" s="55"/>
      <c r="UOW1" s="55"/>
      <c r="UOX1" s="55"/>
      <c r="UOY1" s="55"/>
      <c r="UOZ1" s="55"/>
      <c r="UPA1" s="55"/>
      <c r="UPB1" s="55"/>
      <c r="UPC1" s="55"/>
      <c r="UPD1" s="55"/>
      <c r="UPE1" s="55"/>
      <c r="UPF1" s="55"/>
      <c r="UPG1" s="55"/>
      <c r="UPH1" s="55"/>
      <c r="UPI1" s="55"/>
      <c r="UPJ1" s="55"/>
      <c r="UPK1" s="55"/>
      <c r="UPL1" s="55"/>
      <c r="UPM1" s="55"/>
      <c r="UPN1" s="55"/>
      <c r="UPO1" s="55"/>
      <c r="UPP1" s="55"/>
      <c r="UPQ1" s="55"/>
      <c r="UPR1" s="55"/>
      <c r="UPS1" s="55"/>
      <c r="UPT1" s="55"/>
      <c r="UPU1" s="55"/>
      <c r="UPV1" s="55"/>
      <c r="UPW1" s="55"/>
      <c r="UPX1" s="55"/>
      <c r="UPY1" s="55"/>
      <c r="UPZ1" s="55"/>
      <c r="UQA1" s="55"/>
      <c r="UQB1" s="55"/>
      <c r="UQC1" s="55"/>
      <c r="UQD1" s="55"/>
      <c r="UQE1" s="55"/>
      <c r="UQF1" s="55"/>
      <c r="UQG1" s="55"/>
      <c r="UQH1" s="55"/>
      <c r="UQI1" s="55"/>
      <c r="UQJ1" s="55"/>
      <c r="UQK1" s="55"/>
      <c r="UQL1" s="55"/>
      <c r="UQM1" s="55"/>
      <c r="UQN1" s="55"/>
      <c r="UQO1" s="55"/>
      <c r="UQP1" s="55"/>
      <c r="UQQ1" s="55"/>
      <c r="UQR1" s="55"/>
      <c r="UQS1" s="55"/>
      <c r="UQT1" s="55"/>
      <c r="UQU1" s="55"/>
      <c r="UQV1" s="55"/>
      <c r="UQW1" s="55"/>
      <c r="UQX1" s="55"/>
      <c r="UQY1" s="55"/>
      <c r="UQZ1" s="55"/>
      <c r="URA1" s="55"/>
      <c r="URB1" s="55"/>
      <c r="URC1" s="55"/>
      <c r="URD1" s="55"/>
      <c r="URE1" s="55"/>
      <c r="URF1" s="55"/>
      <c r="URG1" s="55"/>
      <c r="URH1" s="55"/>
      <c r="URI1" s="55"/>
      <c r="URJ1" s="55"/>
      <c r="URK1" s="55"/>
      <c r="URL1" s="55"/>
      <c r="URM1" s="55"/>
      <c r="URN1" s="55"/>
      <c r="URO1" s="55"/>
      <c r="URP1" s="55"/>
      <c r="URQ1" s="55"/>
      <c r="URR1" s="55"/>
      <c r="URS1" s="55"/>
      <c r="URT1" s="55"/>
      <c r="URU1" s="55"/>
      <c r="URV1" s="55"/>
      <c r="URW1" s="55"/>
      <c r="URX1" s="55"/>
      <c r="URY1" s="55"/>
      <c r="URZ1" s="55"/>
      <c r="USA1" s="55"/>
      <c r="USB1" s="55"/>
      <c r="USC1" s="55"/>
      <c r="USD1" s="55"/>
      <c r="USE1" s="55"/>
      <c r="USF1" s="55"/>
      <c r="USG1" s="55"/>
      <c r="USH1" s="55"/>
      <c r="USI1" s="55"/>
      <c r="USJ1" s="55"/>
      <c r="USK1" s="55"/>
      <c r="USL1" s="55"/>
      <c r="USM1" s="55"/>
      <c r="USN1" s="55"/>
      <c r="USO1" s="55"/>
      <c r="USP1" s="55"/>
      <c r="USQ1" s="55"/>
      <c r="USR1" s="55"/>
      <c r="USS1" s="55"/>
      <c r="UST1" s="55"/>
      <c r="USU1" s="55"/>
      <c r="USV1" s="55"/>
      <c r="USW1" s="55"/>
      <c r="USX1" s="55"/>
      <c r="USY1" s="55"/>
      <c r="USZ1" s="55"/>
      <c r="UTA1" s="55"/>
      <c r="UTB1" s="55"/>
      <c r="UTC1" s="55"/>
      <c r="UTD1" s="55"/>
      <c r="UTE1" s="55"/>
      <c r="UTF1" s="55"/>
      <c r="UTG1" s="55"/>
      <c r="UTH1" s="55"/>
      <c r="UTI1" s="55"/>
      <c r="UTJ1" s="55"/>
      <c r="UTK1" s="55"/>
      <c r="UTL1" s="55"/>
      <c r="UTM1" s="55"/>
      <c r="UTN1" s="55"/>
      <c r="UTO1" s="55"/>
      <c r="UTP1" s="55"/>
      <c r="UTQ1" s="55"/>
      <c r="UTR1" s="55"/>
      <c r="UTS1" s="55"/>
      <c r="UTT1" s="55"/>
      <c r="UTU1" s="55"/>
      <c r="UTV1" s="55"/>
      <c r="UTW1" s="55"/>
      <c r="UTX1" s="55"/>
      <c r="UTY1" s="55"/>
      <c r="UTZ1" s="55"/>
      <c r="UUA1" s="55"/>
      <c r="UUB1" s="55"/>
      <c r="UUC1" s="55"/>
      <c r="UUD1" s="55"/>
      <c r="UUE1" s="55"/>
      <c r="UUF1" s="55"/>
      <c r="UUG1" s="55"/>
      <c r="UUH1" s="55"/>
      <c r="UUI1" s="55"/>
      <c r="UUJ1" s="55"/>
      <c r="UUK1" s="55"/>
      <c r="UUL1" s="55"/>
      <c r="UUM1" s="55"/>
      <c r="UUN1" s="55"/>
      <c r="UUO1" s="55"/>
      <c r="UUP1" s="55"/>
      <c r="UUQ1" s="55"/>
      <c r="UUR1" s="55"/>
      <c r="UUS1" s="55"/>
      <c r="UUT1" s="55"/>
      <c r="UUU1" s="55"/>
      <c r="UUV1" s="55"/>
      <c r="UUW1" s="55"/>
      <c r="UUX1" s="55"/>
      <c r="UUY1" s="55"/>
      <c r="UUZ1" s="55"/>
      <c r="UVA1" s="55"/>
      <c r="UVB1" s="55"/>
      <c r="UVC1" s="55"/>
      <c r="UVD1" s="55"/>
      <c r="UVE1" s="55"/>
      <c r="UVF1" s="55"/>
      <c r="UVG1" s="55"/>
      <c r="UVH1" s="55"/>
      <c r="UVI1" s="55"/>
      <c r="UVJ1" s="55"/>
      <c r="UVK1" s="55"/>
      <c r="UVL1" s="55"/>
      <c r="UVM1" s="55"/>
      <c r="UVN1" s="55"/>
      <c r="UVO1" s="55"/>
      <c r="UVP1" s="55"/>
      <c r="UVQ1" s="55"/>
      <c r="UVR1" s="55"/>
      <c r="UVS1" s="55"/>
      <c r="UVT1" s="55"/>
      <c r="UVU1" s="55"/>
      <c r="UVV1" s="55"/>
      <c r="UVW1" s="55"/>
      <c r="UVX1" s="55"/>
      <c r="UVY1" s="55"/>
      <c r="UVZ1" s="55"/>
      <c r="UWA1" s="55"/>
      <c r="UWB1" s="55"/>
      <c r="UWC1" s="55"/>
      <c r="UWD1" s="55"/>
      <c r="UWE1" s="55"/>
      <c r="UWF1" s="55"/>
      <c r="UWG1" s="55"/>
      <c r="UWH1" s="55"/>
      <c r="UWI1" s="55"/>
      <c r="UWJ1" s="55"/>
      <c r="UWK1" s="55"/>
      <c r="UWL1" s="55"/>
      <c r="UWM1" s="55"/>
      <c r="UWN1" s="55"/>
      <c r="UWO1" s="55"/>
      <c r="UWP1" s="55"/>
      <c r="UWQ1" s="55"/>
      <c r="UWR1" s="55"/>
      <c r="UWS1" s="55"/>
      <c r="UWT1" s="55"/>
      <c r="UWU1" s="55"/>
      <c r="UWV1" s="55"/>
      <c r="UWW1" s="55"/>
      <c r="UWX1" s="55"/>
      <c r="UWY1" s="55"/>
      <c r="UWZ1" s="55"/>
      <c r="UXA1" s="55"/>
      <c r="UXB1" s="55"/>
      <c r="UXC1" s="55"/>
      <c r="UXD1" s="55"/>
      <c r="UXE1" s="55"/>
      <c r="UXF1" s="55"/>
      <c r="UXG1" s="55"/>
      <c r="UXH1" s="55"/>
      <c r="UXI1" s="55"/>
      <c r="UXJ1" s="55"/>
      <c r="UXK1" s="55"/>
      <c r="UXL1" s="55"/>
      <c r="UXM1" s="55"/>
      <c r="UXN1" s="55"/>
      <c r="UXO1" s="55"/>
      <c r="UXP1" s="55"/>
      <c r="UXQ1" s="55"/>
      <c r="UXR1" s="55"/>
      <c r="UXS1" s="55"/>
      <c r="UXT1" s="55"/>
      <c r="UXU1" s="55"/>
      <c r="UXV1" s="55"/>
      <c r="UXW1" s="55"/>
      <c r="UXX1" s="55"/>
      <c r="UXY1" s="55"/>
      <c r="UXZ1" s="55"/>
      <c r="UYA1" s="55"/>
      <c r="UYB1" s="55"/>
      <c r="UYC1" s="55"/>
      <c r="UYD1" s="55"/>
      <c r="UYE1" s="55"/>
      <c r="UYF1" s="55"/>
      <c r="UYG1" s="55"/>
      <c r="UYH1" s="55"/>
      <c r="UYI1" s="55"/>
      <c r="UYJ1" s="55"/>
      <c r="UYK1" s="55"/>
      <c r="UYL1" s="55"/>
      <c r="UYM1" s="55"/>
      <c r="UYN1" s="55"/>
      <c r="UYO1" s="55"/>
      <c r="UYP1" s="55"/>
      <c r="UYQ1" s="55"/>
      <c r="UYR1" s="55"/>
      <c r="UYS1" s="55"/>
      <c r="UYT1" s="55"/>
      <c r="UYU1" s="55"/>
      <c r="UYV1" s="55"/>
      <c r="UYW1" s="55"/>
      <c r="UYX1" s="55"/>
      <c r="UYY1" s="55"/>
      <c r="UYZ1" s="55"/>
      <c r="UZA1" s="55"/>
      <c r="UZB1" s="55"/>
      <c r="UZC1" s="55"/>
      <c r="UZD1" s="55"/>
      <c r="UZE1" s="55"/>
      <c r="UZF1" s="55"/>
      <c r="UZG1" s="55"/>
      <c r="UZH1" s="55"/>
      <c r="UZI1" s="55"/>
      <c r="UZJ1" s="55"/>
      <c r="UZK1" s="55"/>
      <c r="UZL1" s="55"/>
      <c r="UZM1" s="55"/>
      <c r="UZN1" s="55"/>
      <c r="UZO1" s="55"/>
      <c r="UZP1" s="55"/>
      <c r="UZQ1" s="55"/>
      <c r="UZR1" s="55"/>
      <c r="UZS1" s="55"/>
      <c r="UZT1" s="55"/>
      <c r="UZU1" s="55"/>
      <c r="UZV1" s="55"/>
      <c r="UZW1" s="55"/>
      <c r="UZX1" s="55"/>
      <c r="UZY1" s="55"/>
      <c r="UZZ1" s="55"/>
      <c r="VAA1" s="55"/>
      <c r="VAB1" s="55"/>
      <c r="VAC1" s="55"/>
      <c r="VAD1" s="55"/>
      <c r="VAE1" s="55"/>
      <c r="VAF1" s="55"/>
      <c r="VAG1" s="55"/>
      <c r="VAH1" s="55"/>
      <c r="VAI1" s="55"/>
      <c r="VAJ1" s="55"/>
      <c r="VAK1" s="55"/>
      <c r="VAL1" s="55"/>
      <c r="VAM1" s="55"/>
      <c r="VAN1" s="55"/>
      <c r="VAO1" s="55"/>
      <c r="VAP1" s="55"/>
      <c r="VAQ1" s="55"/>
      <c r="VAR1" s="55"/>
      <c r="VAS1" s="55"/>
      <c r="VAT1" s="55"/>
      <c r="VAU1" s="55"/>
      <c r="VAV1" s="55"/>
      <c r="VAW1" s="55"/>
      <c r="VAX1" s="55"/>
      <c r="VAY1" s="55"/>
      <c r="VAZ1" s="55"/>
      <c r="VBA1" s="55"/>
      <c r="VBB1" s="55"/>
      <c r="VBC1" s="55"/>
      <c r="VBD1" s="55"/>
      <c r="VBE1" s="55"/>
      <c r="VBF1" s="55"/>
      <c r="VBG1" s="55"/>
      <c r="VBH1" s="55"/>
      <c r="VBI1" s="55"/>
      <c r="VBJ1" s="55"/>
      <c r="VBK1" s="55"/>
      <c r="VBL1" s="55"/>
      <c r="VBM1" s="55"/>
      <c r="VBN1" s="55"/>
      <c r="VBO1" s="55"/>
      <c r="VBP1" s="55"/>
      <c r="VBQ1" s="55"/>
      <c r="VBR1" s="55"/>
      <c r="VBS1" s="55"/>
      <c r="VBT1" s="55"/>
      <c r="VBU1" s="55"/>
      <c r="VBV1" s="55"/>
      <c r="VBW1" s="55"/>
      <c r="VBX1" s="55"/>
      <c r="VBY1" s="55"/>
      <c r="VBZ1" s="55"/>
      <c r="VCA1" s="55"/>
      <c r="VCB1" s="55"/>
      <c r="VCC1" s="55"/>
      <c r="VCD1" s="55"/>
      <c r="VCE1" s="55"/>
      <c r="VCF1" s="55"/>
      <c r="VCG1" s="55"/>
      <c r="VCH1" s="55"/>
      <c r="VCI1" s="55"/>
      <c r="VCJ1" s="55"/>
      <c r="VCK1" s="55"/>
      <c r="VCL1" s="55"/>
      <c r="VCM1" s="55"/>
      <c r="VCN1" s="55"/>
      <c r="VCO1" s="55"/>
      <c r="VCP1" s="55"/>
      <c r="VCQ1" s="55"/>
      <c r="VCR1" s="55"/>
      <c r="VCS1" s="55"/>
      <c r="VCT1" s="55"/>
      <c r="VCU1" s="55"/>
      <c r="VCV1" s="55"/>
      <c r="VCW1" s="55"/>
      <c r="VCX1" s="55"/>
      <c r="VCY1" s="55"/>
      <c r="VCZ1" s="55"/>
      <c r="VDA1" s="55"/>
      <c r="VDB1" s="55"/>
      <c r="VDC1" s="55"/>
      <c r="VDD1" s="55"/>
      <c r="VDE1" s="55"/>
      <c r="VDF1" s="55"/>
      <c r="VDG1" s="55"/>
      <c r="VDH1" s="55"/>
      <c r="VDI1" s="55"/>
      <c r="VDJ1" s="55"/>
      <c r="VDK1" s="55"/>
      <c r="VDL1" s="55"/>
      <c r="VDM1" s="55"/>
      <c r="VDN1" s="55"/>
      <c r="VDO1" s="55"/>
      <c r="VDP1" s="55"/>
      <c r="VDQ1" s="55"/>
      <c r="VDR1" s="55"/>
      <c r="VDS1" s="55"/>
      <c r="VDT1" s="55"/>
      <c r="VDU1" s="55"/>
      <c r="VDV1" s="55"/>
      <c r="VDW1" s="55"/>
      <c r="VDX1" s="55"/>
      <c r="VDY1" s="55"/>
      <c r="VDZ1" s="55"/>
      <c r="VEA1" s="55"/>
      <c r="VEB1" s="55"/>
      <c r="VEC1" s="55"/>
      <c r="VED1" s="55"/>
      <c r="VEE1" s="55"/>
      <c r="VEF1" s="55"/>
      <c r="VEG1" s="55"/>
      <c r="VEH1" s="55"/>
      <c r="VEI1" s="55"/>
      <c r="VEJ1" s="55"/>
      <c r="VEK1" s="55"/>
      <c r="VEL1" s="55"/>
      <c r="VEM1" s="55"/>
      <c r="VEN1" s="55"/>
      <c r="VEO1" s="55"/>
      <c r="VEP1" s="55"/>
      <c r="VEQ1" s="55"/>
      <c r="VER1" s="55"/>
      <c r="VES1" s="55"/>
      <c r="VET1" s="55"/>
      <c r="VEU1" s="55"/>
      <c r="VEV1" s="55"/>
      <c r="VEW1" s="55"/>
      <c r="VEX1" s="55"/>
      <c r="VEY1" s="55"/>
      <c r="VEZ1" s="55"/>
      <c r="VFA1" s="55"/>
      <c r="VFB1" s="55"/>
      <c r="VFC1" s="55"/>
      <c r="VFD1" s="55"/>
      <c r="VFE1" s="55"/>
      <c r="VFF1" s="55"/>
      <c r="VFG1" s="55"/>
      <c r="VFH1" s="55"/>
      <c r="VFI1" s="55"/>
      <c r="VFJ1" s="55"/>
      <c r="VFK1" s="55"/>
      <c r="VFL1" s="55"/>
      <c r="VFM1" s="55"/>
      <c r="VFN1" s="55"/>
      <c r="VFO1" s="55"/>
      <c r="VFP1" s="55"/>
      <c r="VFQ1" s="55"/>
      <c r="VFR1" s="55"/>
      <c r="VFS1" s="55"/>
      <c r="VFT1" s="55"/>
      <c r="VFU1" s="55"/>
      <c r="VFV1" s="55"/>
      <c r="VFW1" s="55"/>
      <c r="VFX1" s="55"/>
      <c r="VFY1" s="55"/>
      <c r="VFZ1" s="55"/>
      <c r="VGA1" s="55"/>
      <c r="VGB1" s="55"/>
      <c r="VGC1" s="55"/>
      <c r="VGD1" s="55"/>
      <c r="VGE1" s="55"/>
      <c r="VGF1" s="55"/>
      <c r="VGG1" s="55"/>
      <c r="VGH1" s="55"/>
      <c r="VGI1" s="55"/>
      <c r="VGJ1" s="55"/>
      <c r="VGK1" s="55"/>
      <c r="VGL1" s="55"/>
      <c r="VGM1" s="55"/>
      <c r="VGN1" s="55"/>
      <c r="VGO1" s="55"/>
      <c r="VGP1" s="55"/>
      <c r="VGQ1" s="55"/>
      <c r="VGR1" s="55"/>
      <c r="VGS1" s="55"/>
      <c r="VGT1" s="55"/>
      <c r="VGU1" s="55"/>
      <c r="VGV1" s="55"/>
      <c r="VGW1" s="55"/>
      <c r="VGX1" s="55"/>
      <c r="VGY1" s="55"/>
      <c r="VGZ1" s="55"/>
      <c r="VHA1" s="55"/>
      <c r="VHB1" s="55"/>
      <c r="VHC1" s="55"/>
      <c r="VHD1" s="55"/>
      <c r="VHE1" s="55"/>
      <c r="VHF1" s="55"/>
      <c r="VHG1" s="55"/>
      <c r="VHH1" s="55"/>
      <c r="VHI1" s="55"/>
      <c r="VHJ1" s="55"/>
      <c r="VHK1" s="55"/>
      <c r="VHL1" s="55"/>
      <c r="VHM1" s="55"/>
      <c r="VHN1" s="55"/>
      <c r="VHO1" s="55"/>
      <c r="VHP1" s="55"/>
      <c r="VHQ1" s="55"/>
      <c r="VHR1" s="55"/>
      <c r="VHS1" s="55"/>
      <c r="VHT1" s="55"/>
      <c r="VHU1" s="55"/>
      <c r="VHV1" s="55"/>
      <c r="VHW1" s="55"/>
      <c r="VHX1" s="55"/>
      <c r="VHY1" s="55"/>
      <c r="VHZ1" s="55"/>
      <c r="VIA1" s="55"/>
      <c r="VIB1" s="55"/>
      <c r="VIC1" s="55"/>
      <c r="VID1" s="55"/>
      <c r="VIE1" s="55"/>
      <c r="VIF1" s="55"/>
      <c r="VIG1" s="55"/>
      <c r="VIH1" s="55"/>
      <c r="VII1" s="55"/>
      <c r="VIJ1" s="55"/>
      <c r="VIK1" s="55"/>
      <c r="VIL1" s="55"/>
      <c r="VIM1" s="55"/>
      <c r="VIN1" s="55"/>
      <c r="VIO1" s="55"/>
      <c r="VIP1" s="55"/>
      <c r="VIQ1" s="55"/>
      <c r="VIR1" s="55"/>
      <c r="VIS1" s="55"/>
      <c r="VIT1" s="55"/>
      <c r="VIU1" s="55"/>
      <c r="VIV1" s="55"/>
      <c r="VIW1" s="55"/>
      <c r="VIX1" s="55"/>
      <c r="VIY1" s="55"/>
      <c r="VIZ1" s="55"/>
      <c r="VJA1" s="55"/>
      <c r="VJB1" s="55"/>
      <c r="VJC1" s="55"/>
      <c r="VJD1" s="55"/>
      <c r="VJE1" s="55"/>
      <c r="VJF1" s="55"/>
      <c r="VJG1" s="55"/>
      <c r="VJH1" s="55"/>
      <c r="VJI1" s="55"/>
      <c r="VJJ1" s="55"/>
      <c r="VJK1" s="55"/>
      <c r="VJL1" s="55"/>
      <c r="VJM1" s="55"/>
      <c r="VJN1" s="55"/>
      <c r="VJO1" s="55"/>
      <c r="VJP1" s="55"/>
      <c r="VJQ1" s="55"/>
      <c r="VJR1" s="55"/>
      <c r="VJS1" s="55"/>
      <c r="VJT1" s="55"/>
      <c r="VJU1" s="55"/>
      <c r="VJV1" s="55"/>
      <c r="VJW1" s="55"/>
      <c r="VJX1" s="55"/>
      <c r="VJY1" s="55"/>
      <c r="VJZ1" s="55"/>
      <c r="VKA1" s="55"/>
      <c r="VKB1" s="55"/>
      <c r="VKC1" s="55"/>
      <c r="VKD1" s="55"/>
      <c r="VKE1" s="55"/>
      <c r="VKF1" s="55"/>
      <c r="VKG1" s="55"/>
      <c r="VKH1" s="55"/>
      <c r="VKI1" s="55"/>
      <c r="VKJ1" s="55"/>
      <c r="VKK1" s="55"/>
      <c r="VKL1" s="55"/>
      <c r="VKM1" s="55"/>
      <c r="VKN1" s="55"/>
      <c r="VKO1" s="55"/>
      <c r="VKP1" s="55"/>
      <c r="VKQ1" s="55"/>
      <c r="VKR1" s="55"/>
      <c r="VKS1" s="55"/>
      <c r="VKT1" s="55"/>
      <c r="VKU1" s="55"/>
      <c r="VKV1" s="55"/>
      <c r="VKW1" s="55"/>
      <c r="VKX1" s="55"/>
      <c r="VKY1" s="55"/>
      <c r="VKZ1" s="55"/>
      <c r="VLA1" s="55"/>
      <c r="VLB1" s="55"/>
      <c r="VLC1" s="55"/>
      <c r="VLD1" s="55"/>
      <c r="VLE1" s="55"/>
      <c r="VLF1" s="55"/>
      <c r="VLG1" s="55"/>
      <c r="VLH1" s="55"/>
      <c r="VLI1" s="55"/>
      <c r="VLJ1" s="55"/>
      <c r="VLK1" s="55"/>
      <c r="VLL1" s="55"/>
      <c r="VLM1" s="55"/>
      <c r="VLN1" s="55"/>
      <c r="VLO1" s="55"/>
      <c r="VLP1" s="55"/>
      <c r="VLQ1" s="55"/>
      <c r="VLR1" s="55"/>
      <c r="VLS1" s="55"/>
      <c r="VLT1" s="55"/>
      <c r="VLU1" s="55"/>
      <c r="VLV1" s="55"/>
      <c r="VLW1" s="55"/>
      <c r="VLX1" s="55"/>
      <c r="VLY1" s="55"/>
      <c r="VLZ1" s="55"/>
      <c r="VMA1" s="55"/>
      <c r="VMB1" s="55"/>
      <c r="VMC1" s="55"/>
      <c r="VMD1" s="55"/>
      <c r="VME1" s="55"/>
      <c r="VMF1" s="55"/>
      <c r="VMG1" s="55"/>
      <c r="VMH1" s="55"/>
      <c r="VMI1" s="55"/>
      <c r="VMJ1" s="55"/>
      <c r="VMK1" s="55"/>
      <c r="VML1" s="55"/>
      <c r="VMM1" s="55"/>
      <c r="VMN1" s="55"/>
      <c r="VMO1" s="55"/>
      <c r="VMP1" s="55"/>
      <c r="VMQ1" s="55"/>
      <c r="VMR1" s="55"/>
      <c r="VMS1" s="55"/>
      <c r="VMT1" s="55"/>
      <c r="VMU1" s="55"/>
      <c r="VMV1" s="55"/>
      <c r="VMW1" s="55"/>
      <c r="VMX1" s="55"/>
      <c r="VMY1" s="55"/>
      <c r="VMZ1" s="55"/>
      <c r="VNA1" s="55"/>
      <c r="VNB1" s="55"/>
      <c r="VNC1" s="55"/>
      <c r="VND1" s="55"/>
      <c r="VNE1" s="55"/>
      <c r="VNF1" s="55"/>
      <c r="VNG1" s="55"/>
      <c r="VNH1" s="55"/>
      <c r="VNI1" s="55"/>
      <c r="VNJ1" s="55"/>
      <c r="VNK1" s="55"/>
      <c r="VNL1" s="55"/>
      <c r="VNM1" s="55"/>
      <c r="VNN1" s="55"/>
      <c r="VNO1" s="55"/>
      <c r="VNP1" s="55"/>
      <c r="VNQ1" s="55"/>
      <c r="VNR1" s="55"/>
      <c r="VNS1" s="55"/>
      <c r="VNT1" s="55"/>
      <c r="VNU1" s="55"/>
      <c r="VNV1" s="55"/>
      <c r="VNW1" s="55"/>
      <c r="VNX1" s="55"/>
      <c r="VNY1" s="55"/>
      <c r="VNZ1" s="55"/>
      <c r="VOA1" s="55"/>
      <c r="VOB1" s="55"/>
      <c r="VOC1" s="55"/>
      <c r="VOD1" s="55"/>
      <c r="VOE1" s="55"/>
      <c r="VOF1" s="55"/>
      <c r="VOG1" s="55"/>
      <c r="VOH1" s="55"/>
      <c r="VOI1" s="55"/>
      <c r="VOJ1" s="55"/>
      <c r="VOK1" s="55"/>
      <c r="VOL1" s="55"/>
      <c r="VOM1" s="55"/>
      <c r="VON1" s="55"/>
      <c r="VOO1" s="55"/>
      <c r="VOP1" s="55"/>
      <c r="VOQ1" s="55"/>
      <c r="VOR1" s="55"/>
      <c r="VOS1" s="55"/>
      <c r="VOT1" s="55"/>
      <c r="VOU1" s="55"/>
      <c r="VOV1" s="55"/>
      <c r="VOW1" s="55"/>
      <c r="VOX1" s="55"/>
      <c r="VOY1" s="55"/>
      <c r="VOZ1" s="55"/>
      <c r="VPA1" s="55"/>
      <c r="VPB1" s="55"/>
      <c r="VPC1" s="55"/>
      <c r="VPD1" s="55"/>
      <c r="VPE1" s="55"/>
      <c r="VPF1" s="55"/>
      <c r="VPG1" s="55"/>
      <c r="VPH1" s="55"/>
      <c r="VPI1" s="55"/>
      <c r="VPJ1" s="55"/>
      <c r="VPK1" s="55"/>
      <c r="VPL1" s="55"/>
      <c r="VPM1" s="55"/>
      <c r="VPN1" s="55"/>
      <c r="VPO1" s="55"/>
      <c r="VPP1" s="55"/>
      <c r="VPQ1" s="55"/>
      <c r="VPR1" s="55"/>
      <c r="VPS1" s="55"/>
      <c r="VPT1" s="55"/>
      <c r="VPU1" s="55"/>
      <c r="VPV1" s="55"/>
      <c r="VPW1" s="55"/>
      <c r="VPX1" s="55"/>
      <c r="VPY1" s="55"/>
      <c r="VPZ1" s="55"/>
      <c r="VQA1" s="55"/>
      <c r="VQB1" s="55"/>
      <c r="VQC1" s="55"/>
      <c r="VQD1" s="55"/>
      <c r="VQE1" s="55"/>
      <c r="VQF1" s="55"/>
      <c r="VQG1" s="55"/>
      <c r="VQH1" s="55"/>
      <c r="VQI1" s="55"/>
      <c r="VQJ1" s="55"/>
      <c r="VQK1" s="55"/>
      <c r="VQL1" s="55"/>
      <c r="VQM1" s="55"/>
      <c r="VQN1" s="55"/>
      <c r="VQO1" s="55"/>
      <c r="VQP1" s="55"/>
      <c r="VQQ1" s="55"/>
      <c r="VQR1" s="55"/>
      <c r="VQS1" s="55"/>
      <c r="VQT1" s="55"/>
      <c r="VQU1" s="55"/>
      <c r="VQV1" s="55"/>
      <c r="VQW1" s="55"/>
      <c r="VQX1" s="55"/>
      <c r="VQY1" s="55"/>
      <c r="VQZ1" s="55"/>
      <c r="VRA1" s="55"/>
      <c r="VRB1" s="55"/>
      <c r="VRC1" s="55"/>
      <c r="VRD1" s="55"/>
      <c r="VRE1" s="55"/>
      <c r="VRF1" s="55"/>
      <c r="VRG1" s="55"/>
      <c r="VRH1" s="55"/>
      <c r="VRI1" s="55"/>
      <c r="VRJ1" s="55"/>
      <c r="VRK1" s="55"/>
      <c r="VRL1" s="55"/>
      <c r="VRM1" s="55"/>
      <c r="VRN1" s="55"/>
      <c r="VRO1" s="55"/>
      <c r="VRP1" s="55"/>
      <c r="VRQ1" s="55"/>
      <c r="VRR1" s="55"/>
      <c r="VRS1" s="55"/>
      <c r="VRT1" s="55"/>
      <c r="VRU1" s="55"/>
      <c r="VRV1" s="55"/>
      <c r="VRW1" s="55"/>
      <c r="VRX1" s="55"/>
      <c r="VRY1" s="55"/>
      <c r="VRZ1" s="55"/>
      <c r="VSA1" s="55"/>
      <c r="VSB1" s="55"/>
      <c r="VSC1" s="55"/>
      <c r="VSD1" s="55"/>
      <c r="VSE1" s="55"/>
      <c r="VSF1" s="55"/>
      <c r="VSG1" s="55"/>
      <c r="VSH1" s="55"/>
      <c r="VSI1" s="55"/>
      <c r="VSJ1" s="55"/>
      <c r="VSK1" s="55"/>
      <c r="VSL1" s="55"/>
      <c r="VSM1" s="55"/>
      <c r="VSN1" s="55"/>
      <c r="VSO1" s="55"/>
      <c r="VSP1" s="55"/>
      <c r="VSQ1" s="55"/>
      <c r="VSR1" s="55"/>
      <c r="VSS1" s="55"/>
      <c r="VST1" s="55"/>
      <c r="VSU1" s="55"/>
      <c r="VSV1" s="55"/>
      <c r="VSW1" s="55"/>
      <c r="VSX1" s="55"/>
      <c r="VSY1" s="55"/>
      <c r="VSZ1" s="55"/>
      <c r="VTA1" s="55"/>
      <c r="VTB1" s="55"/>
      <c r="VTC1" s="55"/>
      <c r="VTD1" s="55"/>
      <c r="VTE1" s="55"/>
      <c r="VTF1" s="55"/>
      <c r="VTG1" s="55"/>
      <c r="VTH1" s="55"/>
      <c r="VTI1" s="55"/>
      <c r="VTJ1" s="55"/>
      <c r="VTK1" s="55"/>
      <c r="VTL1" s="55"/>
      <c r="VTM1" s="55"/>
      <c r="VTN1" s="55"/>
      <c r="VTO1" s="55"/>
      <c r="VTP1" s="55"/>
      <c r="VTQ1" s="55"/>
      <c r="VTR1" s="55"/>
      <c r="VTS1" s="55"/>
      <c r="VTT1" s="55"/>
      <c r="VTU1" s="55"/>
      <c r="VTV1" s="55"/>
      <c r="VTW1" s="55"/>
      <c r="VTX1" s="55"/>
      <c r="VTY1" s="55"/>
      <c r="VTZ1" s="55"/>
      <c r="VUA1" s="55"/>
      <c r="VUB1" s="55"/>
      <c r="VUC1" s="55"/>
      <c r="VUD1" s="55"/>
      <c r="VUE1" s="55"/>
      <c r="VUF1" s="55"/>
      <c r="VUG1" s="55"/>
      <c r="VUH1" s="55"/>
      <c r="VUI1" s="55"/>
      <c r="VUJ1" s="55"/>
      <c r="VUK1" s="55"/>
      <c r="VUL1" s="55"/>
      <c r="VUM1" s="55"/>
      <c r="VUN1" s="55"/>
      <c r="VUO1" s="55"/>
      <c r="VUP1" s="55"/>
      <c r="VUQ1" s="55"/>
      <c r="VUR1" s="55"/>
      <c r="VUS1" s="55"/>
      <c r="VUT1" s="55"/>
      <c r="VUU1" s="55"/>
      <c r="VUV1" s="55"/>
      <c r="VUW1" s="55"/>
      <c r="VUX1" s="55"/>
      <c r="VUY1" s="55"/>
      <c r="VUZ1" s="55"/>
      <c r="VVA1" s="55"/>
      <c r="VVB1" s="55"/>
      <c r="VVC1" s="55"/>
      <c r="VVD1" s="55"/>
      <c r="VVE1" s="55"/>
      <c r="VVF1" s="55"/>
      <c r="VVG1" s="55"/>
      <c r="VVH1" s="55"/>
      <c r="VVI1" s="55"/>
      <c r="VVJ1" s="55"/>
      <c r="VVK1" s="55"/>
      <c r="VVL1" s="55"/>
      <c r="VVM1" s="55"/>
      <c r="VVN1" s="55"/>
      <c r="VVO1" s="55"/>
      <c r="VVP1" s="55"/>
      <c r="VVQ1" s="55"/>
      <c r="VVR1" s="55"/>
      <c r="VVS1" s="55"/>
      <c r="VVT1" s="55"/>
      <c r="VVU1" s="55"/>
      <c r="VVV1" s="55"/>
      <c r="VVW1" s="55"/>
      <c r="VVX1" s="55"/>
      <c r="VVY1" s="55"/>
      <c r="VVZ1" s="55"/>
      <c r="VWA1" s="55"/>
      <c r="VWB1" s="55"/>
      <c r="VWC1" s="55"/>
      <c r="VWD1" s="55"/>
      <c r="VWE1" s="55"/>
      <c r="VWF1" s="55"/>
      <c r="VWG1" s="55"/>
      <c r="VWH1" s="55"/>
      <c r="VWI1" s="55"/>
      <c r="VWJ1" s="55"/>
      <c r="VWK1" s="55"/>
      <c r="VWL1" s="55"/>
      <c r="VWM1" s="55"/>
      <c r="VWN1" s="55"/>
      <c r="VWO1" s="55"/>
      <c r="VWP1" s="55"/>
      <c r="VWQ1" s="55"/>
      <c r="VWR1" s="55"/>
      <c r="VWS1" s="55"/>
      <c r="VWT1" s="55"/>
      <c r="VWU1" s="55"/>
      <c r="VWV1" s="55"/>
      <c r="VWW1" s="55"/>
      <c r="VWX1" s="55"/>
      <c r="VWY1" s="55"/>
      <c r="VWZ1" s="55"/>
      <c r="VXA1" s="55"/>
      <c r="VXB1" s="55"/>
      <c r="VXC1" s="55"/>
      <c r="VXD1" s="55"/>
      <c r="VXE1" s="55"/>
      <c r="VXF1" s="55"/>
      <c r="VXG1" s="55"/>
      <c r="VXH1" s="55"/>
      <c r="VXI1" s="55"/>
      <c r="VXJ1" s="55"/>
      <c r="VXK1" s="55"/>
      <c r="VXL1" s="55"/>
      <c r="VXM1" s="55"/>
      <c r="VXN1" s="55"/>
      <c r="VXO1" s="55"/>
      <c r="VXP1" s="55"/>
      <c r="VXQ1" s="55"/>
      <c r="VXR1" s="55"/>
      <c r="VXS1" s="55"/>
      <c r="VXT1" s="55"/>
      <c r="VXU1" s="55"/>
      <c r="VXV1" s="55"/>
      <c r="VXW1" s="55"/>
      <c r="VXX1" s="55"/>
      <c r="VXY1" s="55"/>
      <c r="VXZ1" s="55"/>
      <c r="VYA1" s="55"/>
      <c r="VYB1" s="55"/>
      <c r="VYC1" s="55"/>
      <c r="VYD1" s="55"/>
      <c r="VYE1" s="55"/>
      <c r="VYF1" s="55"/>
      <c r="VYG1" s="55"/>
      <c r="VYH1" s="55"/>
      <c r="VYI1" s="55"/>
      <c r="VYJ1" s="55"/>
      <c r="VYK1" s="55"/>
      <c r="VYL1" s="55"/>
      <c r="VYM1" s="55"/>
      <c r="VYN1" s="55"/>
      <c r="VYO1" s="55"/>
      <c r="VYP1" s="55"/>
      <c r="VYQ1" s="55"/>
      <c r="VYR1" s="55"/>
      <c r="VYS1" s="55"/>
      <c r="VYT1" s="55"/>
      <c r="VYU1" s="55"/>
      <c r="VYV1" s="55"/>
      <c r="VYW1" s="55"/>
      <c r="VYX1" s="55"/>
      <c r="VYY1" s="55"/>
      <c r="VYZ1" s="55"/>
      <c r="VZA1" s="55"/>
      <c r="VZB1" s="55"/>
      <c r="VZC1" s="55"/>
      <c r="VZD1" s="55"/>
      <c r="VZE1" s="55"/>
      <c r="VZF1" s="55"/>
      <c r="VZG1" s="55"/>
      <c r="VZH1" s="55"/>
      <c r="VZI1" s="55"/>
      <c r="VZJ1" s="55"/>
      <c r="VZK1" s="55"/>
      <c r="VZL1" s="55"/>
      <c r="VZM1" s="55"/>
      <c r="VZN1" s="55"/>
      <c r="VZO1" s="55"/>
      <c r="VZP1" s="55"/>
      <c r="VZQ1" s="55"/>
      <c r="VZR1" s="55"/>
      <c r="VZS1" s="55"/>
      <c r="VZT1" s="55"/>
      <c r="VZU1" s="55"/>
      <c r="VZV1" s="55"/>
      <c r="VZW1" s="55"/>
      <c r="VZX1" s="55"/>
      <c r="VZY1" s="55"/>
      <c r="VZZ1" s="55"/>
      <c r="WAA1" s="55"/>
      <c r="WAB1" s="55"/>
      <c r="WAC1" s="55"/>
      <c r="WAD1" s="55"/>
      <c r="WAE1" s="55"/>
      <c r="WAF1" s="55"/>
      <c r="WAG1" s="55"/>
      <c r="WAH1" s="55"/>
      <c r="WAI1" s="55"/>
      <c r="WAJ1" s="55"/>
      <c r="WAK1" s="55"/>
      <c r="WAL1" s="55"/>
      <c r="WAM1" s="55"/>
      <c r="WAN1" s="55"/>
      <c r="WAO1" s="55"/>
      <c r="WAP1" s="55"/>
      <c r="WAQ1" s="55"/>
      <c r="WAR1" s="55"/>
      <c r="WAS1" s="55"/>
      <c r="WAT1" s="55"/>
      <c r="WAU1" s="55"/>
      <c r="WAV1" s="55"/>
      <c r="WAW1" s="55"/>
      <c r="WAX1" s="55"/>
      <c r="WAY1" s="55"/>
      <c r="WAZ1" s="55"/>
      <c r="WBA1" s="55"/>
      <c r="WBB1" s="55"/>
      <c r="WBC1" s="55"/>
      <c r="WBD1" s="55"/>
      <c r="WBE1" s="55"/>
      <c r="WBF1" s="55"/>
      <c r="WBG1" s="55"/>
      <c r="WBH1" s="55"/>
      <c r="WBI1" s="55"/>
      <c r="WBJ1" s="55"/>
      <c r="WBK1" s="55"/>
      <c r="WBL1" s="55"/>
      <c r="WBM1" s="55"/>
      <c r="WBN1" s="55"/>
      <c r="WBO1" s="55"/>
      <c r="WBP1" s="55"/>
      <c r="WBQ1" s="55"/>
      <c r="WBR1" s="55"/>
      <c r="WBS1" s="55"/>
      <c r="WBT1" s="55"/>
      <c r="WBU1" s="55"/>
      <c r="WBV1" s="55"/>
      <c r="WBW1" s="55"/>
      <c r="WBX1" s="55"/>
      <c r="WBY1" s="55"/>
      <c r="WBZ1" s="55"/>
      <c r="WCA1" s="55"/>
      <c r="WCB1" s="55"/>
      <c r="WCC1" s="55"/>
      <c r="WCD1" s="55"/>
      <c r="WCE1" s="55"/>
      <c r="WCF1" s="55"/>
      <c r="WCG1" s="55"/>
      <c r="WCH1" s="55"/>
      <c r="WCI1" s="55"/>
      <c r="WCJ1" s="55"/>
      <c r="WCK1" s="55"/>
      <c r="WCL1" s="55"/>
      <c r="WCM1" s="55"/>
      <c r="WCN1" s="55"/>
      <c r="WCO1" s="55"/>
      <c r="WCP1" s="55"/>
      <c r="WCQ1" s="55"/>
      <c r="WCR1" s="55"/>
      <c r="WCS1" s="55"/>
      <c r="WCT1" s="55"/>
      <c r="WCU1" s="55"/>
      <c r="WCV1" s="55"/>
      <c r="WCW1" s="55"/>
      <c r="WCX1" s="55"/>
      <c r="WCY1" s="55"/>
      <c r="WCZ1" s="55"/>
      <c r="WDA1" s="55"/>
      <c r="WDB1" s="55"/>
      <c r="WDC1" s="55"/>
      <c r="WDD1" s="55"/>
      <c r="WDE1" s="55"/>
      <c r="WDF1" s="55"/>
      <c r="WDG1" s="55"/>
      <c r="WDH1" s="55"/>
      <c r="WDI1" s="55"/>
      <c r="WDJ1" s="55"/>
      <c r="WDK1" s="55"/>
      <c r="WDL1" s="55"/>
      <c r="WDM1" s="55"/>
      <c r="WDN1" s="55"/>
      <c r="WDO1" s="55"/>
      <c r="WDP1" s="55"/>
      <c r="WDQ1" s="55"/>
      <c r="WDR1" s="55"/>
      <c r="WDS1" s="55"/>
      <c r="WDT1" s="55"/>
      <c r="WDU1" s="55"/>
      <c r="WDV1" s="55"/>
      <c r="WDW1" s="55"/>
      <c r="WDX1" s="55"/>
      <c r="WDY1" s="55"/>
      <c r="WDZ1" s="55"/>
      <c r="WEA1" s="55"/>
      <c r="WEB1" s="55"/>
      <c r="WEC1" s="55"/>
      <c r="WED1" s="55"/>
      <c r="WEE1" s="55"/>
      <c r="WEF1" s="55"/>
      <c r="WEG1" s="55"/>
      <c r="WEH1" s="55"/>
      <c r="WEI1" s="55"/>
      <c r="WEJ1" s="55"/>
      <c r="WEK1" s="55"/>
      <c r="WEL1" s="55"/>
      <c r="WEM1" s="55"/>
      <c r="WEN1" s="55"/>
      <c r="WEO1" s="55"/>
      <c r="WEP1" s="55"/>
      <c r="WEQ1" s="55"/>
      <c r="WER1" s="55"/>
      <c r="WES1" s="55"/>
      <c r="WET1" s="55"/>
      <c r="WEU1" s="55"/>
      <c r="WEV1" s="55"/>
      <c r="WEW1" s="55"/>
      <c r="WEX1" s="55"/>
      <c r="WEY1" s="55"/>
      <c r="WEZ1" s="55"/>
      <c r="WFA1" s="55"/>
      <c r="WFB1" s="55"/>
      <c r="WFC1" s="55"/>
      <c r="WFD1" s="55"/>
      <c r="WFE1" s="55"/>
      <c r="WFF1" s="55"/>
      <c r="WFG1" s="55"/>
      <c r="WFH1" s="55"/>
      <c r="WFI1" s="55"/>
      <c r="WFJ1" s="55"/>
      <c r="WFK1" s="55"/>
      <c r="WFL1" s="55"/>
      <c r="WFM1" s="55"/>
      <c r="WFN1" s="55"/>
      <c r="WFO1" s="55"/>
      <c r="WFP1" s="55"/>
      <c r="WFQ1" s="55"/>
      <c r="WFR1" s="55"/>
      <c r="WFS1" s="55"/>
      <c r="WFT1" s="55"/>
      <c r="WFU1" s="55"/>
      <c r="WFV1" s="55"/>
      <c r="WFW1" s="55"/>
      <c r="WFX1" s="55"/>
      <c r="WFY1" s="55"/>
      <c r="WFZ1" s="55"/>
      <c r="WGA1" s="55"/>
      <c r="WGB1" s="55"/>
      <c r="WGC1" s="55"/>
      <c r="WGD1" s="55"/>
      <c r="WGE1" s="55"/>
      <c r="WGF1" s="55"/>
      <c r="WGG1" s="55"/>
      <c r="WGH1" s="55"/>
      <c r="WGI1" s="55"/>
      <c r="WGJ1" s="55"/>
      <c r="WGK1" s="55"/>
      <c r="WGL1" s="55"/>
      <c r="WGM1" s="55"/>
      <c r="WGN1" s="55"/>
      <c r="WGO1" s="55"/>
      <c r="WGP1" s="55"/>
      <c r="WGQ1" s="55"/>
      <c r="WGR1" s="55"/>
      <c r="WGS1" s="55"/>
      <c r="WGT1" s="55"/>
      <c r="WGU1" s="55"/>
      <c r="WGV1" s="55"/>
      <c r="WGW1" s="55"/>
      <c r="WGX1" s="55"/>
      <c r="WGY1" s="55"/>
      <c r="WGZ1" s="55"/>
      <c r="WHA1" s="55"/>
      <c r="WHB1" s="55"/>
      <c r="WHC1" s="55"/>
      <c r="WHD1" s="55"/>
      <c r="WHE1" s="55"/>
      <c r="WHF1" s="55"/>
      <c r="WHG1" s="55"/>
      <c r="WHH1" s="55"/>
      <c r="WHI1" s="55"/>
      <c r="WHJ1" s="55"/>
      <c r="WHK1" s="55"/>
      <c r="WHL1" s="55"/>
      <c r="WHM1" s="55"/>
      <c r="WHN1" s="55"/>
      <c r="WHO1" s="55"/>
      <c r="WHP1" s="55"/>
      <c r="WHQ1" s="55"/>
      <c r="WHR1" s="55"/>
      <c r="WHS1" s="55"/>
      <c r="WHT1" s="55"/>
      <c r="WHU1" s="55"/>
      <c r="WHV1" s="55"/>
      <c r="WHW1" s="55"/>
      <c r="WHX1" s="55"/>
      <c r="WHY1" s="55"/>
      <c r="WHZ1" s="55"/>
      <c r="WIA1" s="55"/>
      <c r="WIB1" s="55"/>
      <c r="WIC1" s="55"/>
      <c r="WID1" s="55"/>
      <c r="WIE1" s="55"/>
      <c r="WIF1" s="55"/>
      <c r="WIG1" s="55"/>
      <c r="WIH1" s="55"/>
      <c r="WII1" s="55"/>
      <c r="WIJ1" s="55"/>
      <c r="WIK1" s="55"/>
      <c r="WIL1" s="55"/>
      <c r="WIM1" s="55"/>
      <c r="WIN1" s="55"/>
      <c r="WIO1" s="55"/>
      <c r="WIP1" s="55"/>
      <c r="WIQ1" s="55"/>
      <c r="WIR1" s="55"/>
      <c r="WIS1" s="55"/>
      <c r="WIT1" s="55"/>
      <c r="WIU1" s="55"/>
      <c r="WIV1" s="55"/>
      <c r="WIW1" s="55"/>
      <c r="WIX1" s="55"/>
      <c r="WIY1" s="55"/>
      <c r="WIZ1" s="55"/>
      <c r="WJA1" s="55"/>
      <c r="WJB1" s="55"/>
      <c r="WJC1" s="55"/>
      <c r="WJD1" s="55"/>
      <c r="WJE1" s="55"/>
      <c r="WJF1" s="55"/>
      <c r="WJG1" s="55"/>
      <c r="WJH1" s="55"/>
      <c r="WJI1" s="55"/>
      <c r="WJJ1" s="55"/>
      <c r="WJK1" s="55"/>
      <c r="WJL1" s="55"/>
      <c r="WJM1" s="55"/>
      <c r="WJN1" s="55"/>
      <c r="WJO1" s="55"/>
      <c r="WJP1" s="55"/>
      <c r="WJQ1" s="55"/>
      <c r="WJR1" s="55"/>
      <c r="WJS1" s="55"/>
      <c r="WJT1" s="55"/>
      <c r="WJU1" s="55"/>
      <c r="WJV1" s="55"/>
      <c r="WJW1" s="55"/>
      <c r="WJX1" s="55"/>
      <c r="WJY1" s="55"/>
      <c r="WJZ1" s="55"/>
      <c r="WKA1" s="55"/>
      <c r="WKB1" s="55"/>
      <c r="WKC1" s="55"/>
      <c r="WKD1" s="55"/>
      <c r="WKE1" s="55"/>
      <c r="WKF1" s="55"/>
      <c r="WKG1" s="55"/>
      <c r="WKH1" s="55"/>
      <c r="WKI1" s="55"/>
      <c r="WKJ1" s="55"/>
      <c r="WKK1" s="55"/>
      <c r="WKL1" s="55"/>
      <c r="WKM1" s="55"/>
      <c r="WKN1" s="55"/>
      <c r="WKO1" s="55"/>
      <c r="WKP1" s="55"/>
      <c r="WKQ1" s="55"/>
      <c r="WKR1" s="55"/>
      <c r="WKS1" s="55"/>
      <c r="WKT1" s="55"/>
      <c r="WKU1" s="55"/>
      <c r="WKV1" s="55"/>
      <c r="WKW1" s="55"/>
      <c r="WKX1" s="55"/>
      <c r="WKY1" s="55"/>
      <c r="WKZ1" s="55"/>
      <c r="WLA1" s="55"/>
      <c r="WLB1" s="55"/>
      <c r="WLC1" s="55"/>
      <c r="WLD1" s="55"/>
      <c r="WLE1" s="55"/>
      <c r="WLF1" s="55"/>
      <c r="WLG1" s="55"/>
      <c r="WLH1" s="55"/>
      <c r="WLI1" s="55"/>
      <c r="WLJ1" s="55"/>
      <c r="WLK1" s="55"/>
      <c r="WLL1" s="55"/>
      <c r="WLM1" s="55"/>
      <c r="WLN1" s="55"/>
      <c r="WLO1" s="55"/>
      <c r="WLP1" s="55"/>
      <c r="WLQ1" s="55"/>
      <c r="WLR1" s="55"/>
      <c r="WLS1" s="55"/>
      <c r="WLT1" s="55"/>
      <c r="WLU1" s="55"/>
      <c r="WLV1" s="55"/>
      <c r="WLW1" s="55"/>
      <c r="WLX1" s="55"/>
      <c r="WLY1" s="55"/>
      <c r="WLZ1" s="55"/>
      <c r="WMA1" s="55"/>
      <c r="WMB1" s="55"/>
      <c r="WMC1" s="55"/>
      <c r="WMD1" s="55"/>
      <c r="WME1" s="55"/>
      <c r="WMF1" s="55"/>
      <c r="WMG1" s="55"/>
      <c r="WMH1" s="55"/>
      <c r="WMI1" s="55"/>
      <c r="WMJ1" s="55"/>
      <c r="WMK1" s="55"/>
      <c r="WML1" s="55"/>
      <c r="WMM1" s="55"/>
      <c r="WMN1" s="55"/>
      <c r="WMO1" s="55"/>
      <c r="WMP1" s="55"/>
      <c r="WMQ1" s="55"/>
      <c r="WMR1" s="55"/>
      <c r="WMS1" s="55"/>
      <c r="WMT1" s="55"/>
      <c r="WMU1" s="55"/>
      <c r="WMV1" s="55"/>
      <c r="WMW1" s="55"/>
      <c r="WMX1" s="55"/>
      <c r="WMY1" s="55"/>
      <c r="WMZ1" s="55"/>
      <c r="WNA1" s="55"/>
      <c r="WNB1" s="55"/>
      <c r="WNC1" s="55"/>
      <c r="WND1" s="55"/>
      <c r="WNE1" s="55"/>
      <c r="WNF1" s="55"/>
      <c r="WNG1" s="55"/>
      <c r="WNH1" s="55"/>
      <c r="WNI1" s="55"/>
      <c r="WNJ1" s="55"/>
      <c r="WNK1" s="55"/>
      <c r="WNL1" s="55"/>
      <c r="WNM1" s="55"/>
      <c r="WNN1" s="55"/>
      <c r="WNO1" s="55"/>
      <c r="WNP1" s="55"/>
      <c r="WNQ1" s="55"/>
      <c r="WNR1" s="55"/>
      <c r="WNS1" s="55"/>
      <c r="WNT1" s="55"/>
      <c r="WNU1" s="55"/>
      <c r="WNV1" s="55"/>
      <c r="WNW1" s="55"/>
      <c r="WNX1" s="55"/>
      <c r="WNY1" s="55"/>
      <c r="WNZ1" s="55"/>
      <c r="WOA1" s="55"/>
      <c r="WOB1" s="55"/>
      <c r="WOC1" s="55"/>
      <c r="WOD1" s="55"/>
      <c r="WOE1" s="55"/>
      <c r="WOF1" s="55"/>
      <c r="WOG1" s="55"/>
      <c r="WOH1" s="55"/>
      <c r="WOI1" s="55"/>
      <c r="WOJ1" s="55"/>
      <c r="WOK1" s="55"/>
      <c r="WOL1" s="55"/>
      <c r="WOM1" s="55"/>
      <c r="WON1" s="55"/>
      <c r="WOO1" s="55"/>
      <c r="WOP1" s="55"/>
      <c r="WOQ1" s="55"/>
      <c r="WOR1" s="55"/>
      <c r="WOS1" s="55"/>
      <c r="WOT1" s="55"/>
      <c r="WOU1" s="55"/>
      <c r="WOV1" s="55"/>
      <c r="WOW1" s="55"/>
      <c r="WOX1" s="55"/>
      <c r="WOY1" s="55"/>
      <c r="WOZ1" s="55"/>
      <c r="WPA1" s="55"/>
      <c r="WPB1" s="55"/>
      <c r="WPC1" s="55"/>
      <c r="WPD1" s="55"/>
      <c r="WPE1" s="55"/>
      <c r="WPF1" s="55"/>
      <c r="WPG1" s="55"/>
      <c r="WPH1" s="55"/>
      <c r="WPI1" s="55"/>
      <c r="WPJ1" s="55"/>
      <c r="WPK1" s="55"/>
      <c r="WPL1" s="55"/>
      <c r="WPM1" s="55"/>
      <c r="WPN1" s="55"/>
      <c r="WPO1" s="55"/>
      <c r="WPP1" s="55"/>
      <c r="WPQ1" s="55"/>
      <c r="WPR1" s="55"/>
      <c r="WPS1" s="55"/>
      <c r="WPT1" s="55"/>
      <c r="WPU1" s="55"/>
      <c r="WPV1" s="55"/>
      <c r="WPW1" s="55"/>
      <c r="WPX1" s="55"/>
      <c r="WPY1" s="55"/>
      <c r="WPZ1" s="55"/>
      <c r="WQA1" s="55"/>
      <c r="WQB1" s="55"/>
      <c r="WQC1" s="55"/>
      <c r="WQD1" s="55"/>
      <c r="WQE1" s="55"/>
      <c r="WQF1" s="55"/>
      <c r="WQG1" s="55"/>
      <c r="WQH1" s="55"/>
      <c r="WQI1" s="55"/>
      <c r="WQJ1" s="55"/>
      <c r="WQK1" s="55"/>
      <c r="WQL1" s="55"/>
      <c r="WQM1" s="55"/>
      <c r="WQN1" s="55"/>
      <c r="WQO1" s="55"/>
      <c r="WQP1" s="55"/>
      <c r="WQQ1" s="55"/>
      <c r="WQR1" s="55"/>
      <c r="WQS1" s="55"/>
      <c r="WQT1" s="55"/>
      <c r="WQU1" s="55"/>
      <c r="WQV1" s="55"/>
      <c r="WQW1" s="55"/>
      <c r="WQX1" s="55"/>
      <c r="WQY1" s="55"/>
      <c r="WQZ1" s="55"/>
      <c r="WRA1" s="55"/>
      <c r="WRB1" s="55"/>
      <c r="WRC1" s="55"/>
      <c r="WRD1" s="55"/>
      <c r="WRE1" s="55"/>
      <c r="WRF1" s="55"/>
      <c r="WRG1" s="55"/>
      <c r="WRH1" s="55"/>
      <c r="WRI1" s="55"/>
      <c r="WRJ1" s="55"/>
      <c r="WRK1" s="55"/>
      <c r="WRL1" s="55"/>
      <c r="WRM1" s="55"/>
      <c r="WRN1" s="55"/>
      <c r="WRO1" s="55"/>
      <c r="WRP1" s="55"/>
      <c r="WRQ1" s="55"/>
      <c r="WRR1" s="55"/>
      <c r="WRS1" s="55"/>
      <c r="WRT1" s="55"/>
      <c r="WRU1" s="55"/>
      <c r="WRV1" s="55"/>
      <c r="WRW1" s="55"/>
      <c r="WRX1" s="55"/>
      <c r="WRY1" s="55"/>
      <c r="WRZ1" s="55"/>
      <c r="WSA1" s="55"/>
      <c r="WSB1" s="55"/>
      <c r="WSC1" s="55"/>
      <c r="WSD1" s="55"/>
      <c r="WSE1" s="55"/>
      <c r="WSF1" s="55"/>
      <c r="WSG1" s="55"/>
      <c r="WSH1" s="55"/>
      <c r="WSI1" s="55"/>
      <c r="WSJ1" s="55"/>
      <c r="WSK1" s="55"/>
      <c r="WSL1" s="55"/>
      <c r="WSM1" s="55"/>
      <c r="WSN1" s="55"/>
      <c r="WSO1" s="55"/>
      <c r="WSP1" s="55"/>
      <c r="WSQ1" s="55"/>
      <c r="WSR1" s="55"/>
      <c r="WSS1" s="55"/>
      <c r="WST1" s="55"/>
      <c r="WSU1" s="55"/>
      <c r="WSV1" s="55"/>
      <c r="WSW1" s="55"/>
      <c r="WSX1" s="55"/>
      <c r="WSY1" s="55"/>
      <c r="WSZ1" s="55"/>
      <c r="WTA1" s="55"/>
      <c r="WTB1" s="55"/>
      <c r="WTC1" s="55"/>
      <c r="WTD1" s="55"/>
      <c r="WTE1" s="55"/>
      <c r="WTF1" s="55"/>
      <c r="WTG1" s="55"/>
      <c r="WTH1" s="55"/>
      <c r="WTI1" s="55"/>
      <c r="WTJ1" s="55"/>
      <c r="WTK1" s="55"/>
      <c r="WTL1" s="55"/>
      <c r="WTM1" s="55"/>
      <c r="WTN1" s="55"/>
      <c r="WTO1" s="55"/>
      <c r="WTP1" s="55"/>
      <c r="WTQ1" s="55"/>
      <c r="WTR1" s="55"/>
      <c r="WTS1" s="55"/>
      <c r="WTT1" s="55"/>
      <c r="WTU1" s="55"/>
      <c r="WTV1" s="55"/>
      <c r="WTW1" s="55"/>
      <c r="WTX1" s="55"/>
      <c r="WTY1" s="55"/>
      <c r="WTZ1" s="55"/>
      <c r="WUA1" s="55"/>
      <c r="WUB1" s="55"/>
      <c r="WUC1" s="55"/>
      <c r="WUD1" s="55"/>
      <c r="WUE1" s="55"/>
      <c r="WUF1" s="55"/>
      <c r="WUG1" s="55"/>
      <c r="WUH1" s="55"/>
      <c r="WUI1" s="55"/>
      <c r="WUJ1" s="55"/>
      <c r="WUK1" s="55"/>
      <c r="WUL1" s="55"/>
      <c r="WUM1" s="55"/>
      <c r="WUN1" s="55"/>
      <c r="WUO1" s="55"/>
      <c r="WUP1" s="55"/>
      <c r="WUQ1" s="55"/>
      <c r="WUR1" s="55"/>
      <c r="WUS1" s="55"/>
      <c r="WUT1" s="55"/>
      <c r="WUU1" s="55"/>
      <c r="WUV1" s="55"/>
      <c r="WUW1" s="55"/>
      <c r="WUX1" s="55"/>
      <c r="WUY1" s="55"/>
      <c r="WUZ1" s="55"/>
      <c r="WVA1" s="55"/>
      <c r="WVB1" s="55"/>
      <c r="WVC1" s="55"/>
      <c r="WVD1" s="55"/>
      <c r="WVE1" s="55"/>
      <c r="WVF1" s="55"/>
      <c r="WVG1" s="55"/>
      <c r="WVH1" s="55"/>
      <c r="WVI1" s="55"/>
      <c r="WVJ1" s="55"/>
      <c r="WVK1" s="55"/>
      <c r="WVL1" s="55"/>
      <c r="WVM1" s="55"/>
      <c r="WVN1" s="55"/>
      <c r="WVO1" s="55"/>
      <c r="WVP1" s="55"/>
      <c r="WVQ1" s="55"/>
      <c r="WVR1" s="55"/>
      <c r="WVS1" s="55"/>
      <c r="WVT1" s="55"/>
      <c r="WVU1" s="55"/>
      <c r="WVV1" s="55"/>
      <c r="WVW1" s="55"/>
      <c r="WVX1" s="55"/>
      <c r="WVY1" s="55"/>
      <c r="WVZ1" s="55"/>
      <c r="WWA1" s="55"/>
      <c r="WWB1" s="55"/>
      <c r="WWC1" s="55"/>
      <c r="WWD1" s="55"/>
      <c r="WWE1" s="55"/>
      <c r="WWF1" s="55"/>
      <c r="WWG1" s="55"/>
      <c r="WWH1" s="55"/>
      <c r="WWI1" s="55"/>
      <c r="WWJ1" s="55"/>
      <c r="WWK1" s="55"/>
      <c r="WWL1" s="55"/>
      <c r="WWM1" s="55"/>
      <c r="WWN1" s="55"/>
      <c r="WWO1" s="55"/>
      <c r="WWP1" s="55"/>
      <c r="WWQ1" s="55"/>
      <c r="WWR1" s="55"/>
      <c r="WWS1" s="55"/>
      <c r="WWT1" s="55"/>
      <c r="WWU1" s="55"/>
      <c r="WWV1" s="55"/>
      <c r="WWW1" s="55"/>
      <c r="WWX1" s="55"/>
      <c r="WWY1" s="55"/>
      <c r="WWZ1" s="55"/>
      <c r="WXA1" s="55"/>
      <c r="WXB1" s="55"/>
      <c r="WXC1" s="55"/>
      <c r="WXD1" s="55"/>
      <c r="WXE1" s="55"/>
      <c r="WXF1" s="55"/>
      <c r="WXG1" s="55"/>
      <c r="WXH1" s="55"/>
      <c r="WXI1" s="55"/>
      <c r="WXJ1" s="55"/>
      <c r="WXK1" s="55"/>
      <c r="WXL1" s="55"/>
      <c r="WXM1" s="55"/>
      <c r="WXN1" s="55"/>
      <c r="WXO1" s="55"/>
      <c r="WXP1" s="55"/>
      <c r="WXQ1" s="55"/>
      <c r="WXR1" s="55"/>
      <c r="WXS1" s="55"/>
      <c r="WXT1" s="55"/>
      <c r="WXU1" s="55"/>
      <c r="WXV1" s="55"/>
      <c r="WXW1" s="55"/>
      <c r="WXX1" s="55"/>
      <c r="WXY1" s="55"/>
      <c r="WXZ1" s="55"/>
      <c r="WYA1" s="55"/>
      <c r="WYB1" s="55"/>
      <c r="WYC1" s="55"/>
      <c r="WYD1" s="55"/>
      <c r="WYE1" s="55"/>
      <c r="WYF1" s="55"/>
      <c r="WYG1" s="55"/>
      <c r="WYH1" s="55"/>
      <c r="WYI1" s="55"/>
      <c r="WYJ1" s="55"/>
      <c r="WYK1" s="55"/>
      <c r="WYL1" s="55"/>
      <c r="WYM1" s="55"/>
      <c r="WYN1" s="55"/>
      <c r="WYO1" s="55"/>
      <c r="WYP1" s="55"/>
      <c r="WYQ1" s="55"/>
      <c r="WYR1" s="55"/>
      <c r="WYS1" s="55"/>
      <c r="WYT1" s="55"/>
      <c r="WYU1" s="55"/>
      <c r="WYV1" s="55"/>
      <c r="WYW1" s="55"/>
      <c r="WYX1" s="55"/>
      <c r="WYY1" s="55"/>
      <c r="WYZ1" s="55"/>
      <c r="WZA1" s="55"/>
      <c r="WZB1" s="55"/>
      <c r="WZC1" s="55"/>
      <c r="WZD1" s="55"/>
      <c r="WZE1" s="55"/>
      <c r="WZF1" s="55"/>
      <c r="WZG1" s="55"/>
      <c r="WZH1" s="55"/>
      <c r="WZI1" s="55"/>
      <c r="WZJ1" s="55"/>
      <c r="WZK1" s="55"/>
      <c r="WZL1" s="55"/>
      <c r="WZM1" s="55"/>
      <c r="WZN1" s="55"/>
      <c r="WZO1" s="55"/>
      <c r="WZP1" s="55"/>
      <c r="WZQ1" s="55"/>
      <c r="WZR1" s="55"/>
      <c r="WZS1" s="55"/>
      <c r="WZT1" s="55"/>
      <c r="WZU1" s="55"/>
      <c r="WZV1" s="55"/>
      <c r="WZW1" s="55"/>
      <c r="WZX1" s="55"/>
      <c r="WZY1" s="55"/>
      <c r="WZZ1" s="55"/>
      <c r="XAA1" s="55"/>
      <c r="XAB1" s="55"/>
      <c r="XAC1" s="55"/>
      <c r="XAD1" s="55"/>
      <c r="XAE1" s="55"/>
      <c r="XAF1" s="55"/>
      <c r="XAG1" s="55"/>
      <c r="XAH1" s="55"/>
      <c r="XAI1" s="55"/>
      <c r="XAJ1" s="55"/>
      <c r="XAK1" s="55"/>
      <c r="XAL1" s="55"/>
      <c r="XAM1" s="55"/>
      <c r="XAN1" s="55"/>
      <c r="XAO1" s="55"/>
      <c r="XAP1" s="55"/>
      <c r="XAQ1" s="55"/>
      <c r="XAR1" s="55"/>
      <c r="XAS1" s="55"/>
      <c r="XAT1" s="55"/>
      <c r="XAU1" s="55"/>
      <c r="XAV1" s="55"/>
      <c r="XAW1" s="55"/>
      <c r="XAX1" s="55"/>
      <c r="XAY1" s="55"/>
      <c r="XAZ1" s="55"/>
      <c r="XBA1" s="55"/>
      <c r="XBB1" s="55"/>
      <c r="XBC1" s="55"/>
      <c r="XBD1" s="55"/>
      <c r="XBE1" s="55"/>
      <c r="XBF1" s="55"/>
      <c r="XBG1" s="55"/>
      <c r="XBH1" s="55"/>
      <c r="XBI1" s="55"/>
      <c r="XBJ1" s="55"/>
      <c r="XBK1" s="55"/>
      <c r="XBL1" s="55"/>
      <c r="XBM1" s="55"/>
      <c r="XBN1" s="55"/>
      <c r="XBO1" s="55"/>
      <c r="XBP1" s="55"/>
      <c r="XBQ1" s="55"/>
      <c r="XBR1" s="55"/>
      <c r="XBS1" s="55"/>
      <c r="XBT1" s="55"/>
      <c r="XBU1" s="55"/>
      <c r="XBV1" s="55"/>
      <c r="XBW1" s="55"/>
      <c r="XBX1" s="55"/>
      <c r="XBY1" s="55"/>
      <c r="XBZ1" s="55"/>
      <c r="XCA1" s="55"/>
      <c r="XCB1" s="55"/>
      <c r="XCC1" s="55"/>
      <c r="XCD1" s="55"/>
      <c r="XCE1" s="55"/>
      <c r="XCF1" s="55"/>
      <c r="XCG1" s="55"/>
      <c r="XCH1" s="55"/>
      <c r="XCI1" s="55"/>
      <c r="XCJ1" s="55"/>
      <c r="XCK1" s="55"/>
      <c r="XCL1" s="55"/>
      <c r="XCM1" s="55"/>
      <c r="XCN1" s="55"/>
      <c r="XCO1" s="55"/>
      <c r="XCP1" s="55"/>
      <c r="XCQ1" s="55"/>
      <c r="XCR1" s="55"/>
      <c r="XCS1" s="55"/>
      <c r="XCT1" s="55"/>
      <c r="XCU1" s="55"/>
      <c r="XCV1" s="55"/>
      <c r="XCW1" s="55"/>
      <c r="XCX1" s="55"/>
      <c r="XCY1" s="55"/>
      <c r="XCZ1" s="55"/>
      <c r="XDA1" s="55"/>
      <c r="XDB1" s="55"/>
      <c r="XDC1" s="55"/>
      <c r="XDD1" s="55"/>
      <c r="XDE1" s="55"/>
      <c r="XDF1" s="55"/>
      <c r="XDG1" s="55"/>
      <c r="XDH1" s="55"/>
      <c r="XDI1" s="55"/>
      <c r="XDJ1" s="55"/>
      <c r="XDK1" s="55"/>
      <c r="XDL1" s="55"/>
      <c r="XDM1" s="55"/>
      <c r="XDN1" s="55"/>
      <c r="XDO1" s="55"/>
      <c r="XDP1" s="55"/>
      <c r="XDQ1" s="55"/>
      <c r="XDR1" s="55"/>
      <c r="XDS1" s="55"/>
      <c r="XDT1" s="55"/>
      <c r="XDU1" s="55"/>
      <c r="XDV1" s="55"/>
      <c r="XDW1" s="55"/>
      <c r="XDX1" s="55"/>
      <c r="XDY1" s="55"/>
      <c r="XDZ1" s="55"/>
      <c r="XEA1" s="55"/>
      <c r="XEB1" s="55"/>
      <c r="XEC1" s="55"/>
      <c r="XED1" s="55"/>
      <c r="XEE1" s="55"/>
      <c r="XEF1" s="55"/>
      <c r="XEG1" s="55"/>
      <c r="XEH1" s="55"/>
      <c r="XEI1" s="55"/>
      <c r="XEJ1" s="55"/>
      <c r="XEK1" s="55"/>
      <c r="XEL1" s="55"/>
      <c r="XEM1" s="55"/>
      <c r="XEN1" s="55"/>
      <c r="XEO1" s="55"/>
      <c r="XEP1" s="55"/>
      <c r="XEQ1" s="55"/>
      <c r="XER1" s="55"/>
      <c r="XES1" s="55"/>
      <c r="XET1" s="55"/>
      <c r="XEU1" s="55"/>
      <c r="XEV1" s="55"/>
      <c r="XEW1" s="55"/>
      <c r="XEX1" s="55"/>
      <c r="XEY1" s="55"/>
      <c r="XEZ1" s="55"/>
      <c r="XFA1" s="55"/>
      <c r="XFB1" s="55"/>
      <c r="XFC1" s="55"/>
      <c r="XFD1" s="55"/>
    </row>
    <row r="2" ht="54.75" customHeight="1" spans="1:5">
      <c r="A2" s="120" t="s">
        <v>675</v>
      </c>
      <c r="B2" s="120"/>
      <c r="C2" s="120"/>
      <c r="D2" s="120"/>
      <c r="E2" s="120"/>
    </row>
    <row r="3" ht="21" customHeight="1" spans="1:5">
      <c r="A3" s="121"/>
      <c r="B3" s="121"/>
      <c r="C3" s="121"/>
      <c r="D3" s="121"/>
      <c r="E3" s="122" t="s">
        <v>48</v>
      </c>
    </row>
    <row r="4" ht="24" customHeight="1" spans="1:5">
      <c r="A4" s="123" t="s">
        <v>676</v>
      </c>
      <c r="B4" s="123" t="s">
        <v>677</v>
      </c>
      <c r="C4" s="123" t="s">
        <v>678</v>
      </c>
      <c r="D4" s="123" t="s">
        <v>679</v>
      </c>
      <c r="E4" s="123" t="s">
        <v>680</v>
      </c>
    </row>
    <row r="5" ht="24" customHeight="1" spans="1:5">
      <c r="A5" s="124" t="s">
        <v>681</v>
      </c>
      <c r="B5" s="125">
        <v>0</v>
      </c>
      <c r="C5" s="125">
        <v>0</v>
      </c>
      <c r="D5" s="125">
        <v>0</v>
      </c>
      <c r="E5" s="125">
        <v>0</v>
      </c>
    </row>
    <row r="6" ht="24" customHeight="1" spans="1:5">
      <c r="A6" s="124" t="s">
        <v>681</v>
      </c>
      <c r="B6" s="125">
        <v>0</v>
      </c>
      <c r="C6" s="125">
        <v>0</v>
      </c>
      <c r="D6" s="125">
        <v>0</v>
      </c>
      <c r="E6" s="125">
        <v>0</v>
      </c>
    </row>
    <row r="7" ht="24" customHeight="1" spans="1:5">
      <c r="A7" s="124" t="s">
        <v>681</v>
      </c>
      <c r="B7" s="125">
        <v>0</v>
      </c>
      <c r="C7" s="125">
        <v>0</v>
      </c>
      <c r="D7" s="125">
        <v>0</v>
      </c>
      <c r="E7" s="125">
        <v>0</v>
      </c>
    </row>
    <row r="8" ht="24" customHeight="1" spans="1:5">
      <c r="A8" s="124" t="s">
        <v>681</v>
      </c>
      <c r="B8" s="125">
        <v>0</v>
      </c>
      <c r="C8" s="125">
        <v>0</v>
      </c>
      <c r="D8" s="125">
        <v>0</v>
      </c>
      <c r="E8" s="125">
        <v>0</v>
      </c>
    </row>
    <row r="9" ht="24" customHeight="1" spans="1:5">
      <c r="A9" s="124" t="s">
        <v>681</v>
      </c>
      <c r="B9" s="125">
        <v>0</v>
      </c>
      <c r="C9" s="125">
        <v>0</v>
      </c>
      <c r="D9" s="125">
        <v>0</v>
      </c>
      <c r="E9" s="125">
        <v>0</v>
      </c>
    </row>
    <row r="10" ht="24" customHeight="1" spans="1:5">
      <c r="A10" s="124" t="s">
        <v>681</v>
      </c>
      <c r="B10" s="125">
        <v>0</v>
      </c>
      <c r="C10" s="125">
        <v>0</v>
      </c>
      <c r="D10" s="125">
        <v>0</v>
      </c>
      <c r="E10" s="125">
        <v>0</v>
      </c>
    </row>
    <row r="11" ht="24" customHeight="1" spans="1:5">
      <c r="A11" s="124" t="s">
        <v>681</v>
      </c>
      <c r="B11" s="125">
        <v>0</v>
      </c>
      <c r="C11" s="125">
        <v>0</v>
      </c>
      <c r="D11" s="125">
        <v>0</v>
      </c>
      <c r="E11" s="125">
        <v>0</v>
      </c>
    </row>
    <row r="12" ht="24" customHeight="1" spans="1:5">
      <c r="A12" s="124" t="s">
        <v>681</v>
      </c>
      <c r="B12" s="125">
        <v>0</v>
      </c>
      <c r="C12" s="125">
        <v>0</v>
      </c>
      <c r="D12" s="125">
        <v>0</v>
      </c>
      <c r="E12" s="125">
        <v>0</v>
      </c>
    </row>
    <row r="13" ht="24" customHeight="1" spans="1:5">
      <c r="A13" s="124" t="s">
        <v>681</v>
      </c>
      <c r="B13" s="125">
        <v>0</v>
      </c>
      <c r="C13" s="125">
        <v>0</v>
      </c>
      <c r="D13" s="125">
        <v>0</v>
      </c>
      <c r="E13" s="125">
        <v>0</v>
      </c>
    </row>
    <row r="14" ht="24" customHeight="1" spans="1:5">
      <c r="A14" s="124" t="s">
        <v>681</v>
      </c>
      <c r="B14" s="125">
        <v>0</v>
      </c>
      <c r="C14" s="125">
        <v>0</v>
      </c>
      <c r="D14" s="125">
        <v>0</v>
      </c>
      <c r="E14" s="125">
        <v>0</v>
      </c>
    </row>
    <row r="15" ht="24" customHeight="1" spans="1:5">
      <c r="A15" s="124" t="s">
        <v>682</v>
      </c>
      <c r="B15" s="125">
        <v>0</v>
      </c>
      <c r="C15" s="125">
        <v>0</v>
      </c>
      <c r="D15" s="125">
        <v>0</v>
      </c>
      <c r="E15" s="125">
        <v>0</v>
      </c>
    </row>
    <row r="16" ht="24" customHeight="1" spans="1:5">
      <c r="A16" s="123" t="s">
        <v>573</v>
      </c>
      <c r="B16" s="125">
        <v>0</v>
      </c>
      <c r="C16" s="125">
        <v>0</v>
      </c>
      <c r="D16" s="125">
        <v>0</v>
      </c>
      <c r="E16" s="125">
        <v>0</v>
      </c>
    </row>
    <row r="17" ht="48.75" customHeight="1" spans="1:5">
      <c r="A17" s="126" t="s">
        <v>673</v>
      </c>
      <c r="B17" s="126"/>
      <c r="C17" s="126"/>
      <c r="D17" s="126"/>
      <c r="E17" s="126"/>
    </row>
  </sheetData>
  <mergeCells count="2">
    <mergeCell ref="A2:E2"/>
    <mergeCell ref="A17:E17"/>
  </mergeCells>
  <printOptions horizontalCentered="1"/>
  <pageMargins left="0.511805555555556" right="0.590277777777778" top="0.747916666666667" bottom="0.747916666666667" header="0.313888888888889" footer="0.313888888888889"/>
  <pageSetup paperSize="9" firstPageNumber="25" orientation="portrait" useFirstPageNumber="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23</vt:i4>
      </vt:variant>
    </vt:vector>
  </HeadingPairs>
  <TitlesOfParts>
    <vt:vector size="23" baseType="lpstr">
      <vt:lpstr>封面</vt:lpstr>
      <vt:lpstr>附表1-1</vt:lpstr>
      <vt:lpstr>附表1-2</vt:lpstr>
      <vt:lpstr>附表1-3</vt:lpstr>
      <vt:lpstr>附表1-4</vt:lpstr>
      <vt:lpstr>附表1-5</vt:lpstr>
      <vt:lpstr>附表1-6</vt:lpstr>
      <vt:lpstr>附表1-7</vt:lpstr>
      <vt:lpstr>附表1-8</vt:lpstr>
      <vt:lpstr>附表1-9</vt:lpstr>
      <vt:lpstr>附表1-10</vt:lpstr>
      <vt:lpstr>附表1-11</vt:lpstr>
      <vt:lpstr>附表1-12</vt:lpstr>
      <vt:lpstr>附表1-13</vt:lpstr>
      <vt:lpstr>附表1-14</vt:lpstr>
      <vt:lpstr>附表1-15</vt:lpstr>
      <vt:lpstr>附表1-16</vt:lpstr>
      <vt:lpstr>附表1-17</vt:lpstr>
      <vt:lpstr>附表1-18</vt:lpstr>
      <vt:lpstr>附表1-19</vt:lpstr>
      <vt:lpstr>附表1-20</vt:lpstr>
      <vt:lpstr>附表1-21</vt:lpstr>
      <vt:lpstr>附表1-22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预算处/俞元鹉</dc:creator>
  <cp:lastModifiedBy>null</cp:lastModifiedBy>
  <dcterms:created xsi:type="dcterms:W3CDTF">2008-01-10T09:59:00Z</dcterms:created>
  <cp:lastPrinted>2018-01-09T03:34:00Z</cp:lastPrinted>
  <dcterms:modified xsi:type="dcterms:W3CDTF">2019-01-17T07:51:10Z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2052-10.8.0.5761</vt:lpwstr>
  </property>
</Properties>
</file>