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tabRatio="1000"/>
  </bookViews>
  <sheets>
    <sheet name="封面" sheetId="1" r:id="rId1"/>
    <sheet name="附表1-1" sheetId="2" r:id="rId2"/>
    <sheet name="附表1-2" sheetId="3" r:id="rId3"/>
    <sheet name="附表1-3" sheetId="4" r:id="rId4"/>
    <sheet name="附表1-4" sheetId="5" r:id="rId5"/>
    <sheet name="附表1-5" sheetId="6" r:id="rId6"/>
    <sheet name="附表1-6" sheetId="7" r:id="rId7"/>
    <sheet name="附表1-7" sheetId="8" r:id="rId8"/>
    <sheet name="附表1-8" sheetId="9" r:id="rId9"/>
    <sheet name="附表1-9" sheetId="10" r:id="rId10"/>
    <sheet name="附表1-10" sheetId="11" r:id="rId11"/>
    <sheet name="附表1-11" sheetId="12" r:id="rId12"/>
    <sheet name="附表1-12" sheetId="13" r:id="rId13"/>
    <sheet name="附表1-13" sheetId="14" r:id="rId14"/>
    <sheet name="附表1-14" sheetId="15" r:id="rId15"/>
    <sheet name="附表1-15" sheetId="16" r:id="rId16"/>
    <sheet name="附表1-16" sheetId="17" r:id="rId17"/>
    <sheet name="附表1-17" sheetId="18" r:id="rId18"/>
    <sheet name="附表1-18" sheetId="19" r:id="rId19"/>
    <sheet name="附表1-19" sheetId="20" r:id="rId20"/>
    <sheet name="附表1-20" sheetId="21" r:id="rId21"/>
    <sheet name="附表1-21" sheetId="22" r:id="rId22"/>
    <sheet name="附表1-22" sheetId="23" r:id="rId23"/>
    <sheet name="附表1-23" sheetId="24" r:id="rId24"/>
    <sheet name="附表2-1" sheetId="25" r:id="rId25"/>
    <sheet name="附表2-2" sheetId="26" r:id="rId26"/>
    <sheet name="附表2-3" sheetId="27" r:id="rId27"/>
    <sheet name="附表2-4" sheetId="28" r:id="rId28"/>
  </sheets>
  <externalReferences>
    <externalReference r:id="rId29"/>
    <externalReference r:id="rId30"/>
  </externalReferences>
  <definedNames>
    <definedName name="_xlnm._FilterDatabase" localSheetId="6" hidden="1">'附表1-6'!$A$4:$G$81</definedName>
    <definedName name="_Order1" hidden="1">255</definedName>
    <definedName name="_Order2" hidden="1">255</definedName>
    <definedName name="Database" localSheetId="12">#REF!</definedName>
    <definedName name="Database" localSheetId="3">#REF!</definedName>
    <definedName name="Database" localSheetId="7">#REF!</definedName>
    <definedName name="Database" localSheetId="25">#REF!</definedName>
    <definedName name="Database" localSheetId="27">#REF!</definedName>
    <definedName name="Database">#REF!</definedName>
    <definedName name="database2" localSheetId="12">#REF!</definedName>
    <definedName name="database2" localSheetId="3">#REF!</definedName>
    <definedName name="database2" localSheetId="7">#REF!</definedName>
    <definedName name="database2" localSheetId="25">#REF!</definedName>
    <definedName name="database2" localSheetId="27">#REF!</definedName>
    <definedName name="database2">#REF!</definedName>
    <definedName name="database3" localSheetId="12">#REF!</definedName>
    <definedName name="database3" localSheetId="3">#REF!</definedName>
    <definedName name="database3" localSheetId="7">#REF!</definedName>
    <definedName name="database3" localSheetId="25">#REF!</definedName>
    <definedName name="database3" localSheetId="27">#REF!</definedName>
    <definedName name="database3">#REF!</definedName>
    <definedName name="gxxe2003">'[1]P1012001'!$A$6:$E$117</definedName>
    <definedName name="hhhh" localSheetId="12">#REF!</definedName>
    <definedName name="hhhh" localSheetId="3">#REF!</definedName>
    <definedName name="hhhh" localSheetId="7">#REF!</definedName>
    <definedName name="hhhh" localSheetId="25">#REF!</definedName>
    <definedName name="hhhh" localSheetId="27">#REF!</definedName>
    <definedName name="hhhh">#REF!</definedName>
    <definedName name="kkkk" localSheetId="12">#REF!</definedName>
    <definedName name="kkkk" localSheetId="3">#REF!</definedName>
    <definedName name="kkkk" localSheetId="7">#REF!</definedName>
    <definedName name="kkkk" localSheetId="25">#REF!</definedName>
    <definedName name="kkkk" localSheetId="27">#REF!</definedName>
    <definedName name="kkkk">#REF!</definedName>
    <definedName name="_xlnm.Print_Area" localSheetId="0">封面!$A$1:$B$32</definedName>
    <definedName name="_xlnm.Print_Titles" localSheetId="1">'附表1-1'!$4:$4</definedName>
    <definedName name="_xlnm.Print_Titles" localSheetId="12">'附表1-12'!$1:$4</definedName>
    <definedName name="_xlnm.Print_Titles" localSheetId="13">'附表1-13'!$4:$4</definedName>
    <definedName name="_xlnm.Print_Titles" localSheetId="16">'附表1-16'!$1:$4</definedName>
    <definedName name="_xlnm.Print_Titles" localSheetId="17">'附表1-17'!$4:$4</definedName>
    <definedName name="_xlnm.Print_Titles" localSheetId="18">'附表1-18'!$4:$4</definedName>
    <definedName name="_xlnm.Print_Titles" localSheetId="2">'附表1-2'!$4:$4</definedName>
    <definedName name="_xlnm.Print_Titles" localSheetId="23">'附表1-23'!$4:$5</definedName>
    <definedName name="_xlnm.Print_Titles" localSheetId="3">'附表1-3'!$1:$4</definedName>
    <definedName name="_xlnm.Print_Titles" localSheetId="4">'附表1-4'!$4:$4</definedName>
    <definedName name="_xlnm.Print_Titles" localSheetId="5">'附表1-5'!$1:$4</definedName>
    <definedName name="_xlnm.Print_Titles" localSheetId="6">'附表1-6'!$4:$4</definedName>
    <definedName name="_xlnm.Print_Titles" localSheetId="7">'附表1-7'!$4:$4</definedName>
    <definedName name="_xlnm.Print_Titles" localSheetId="9">'附表1-9'!$1:$4</definedName>
    <definedName name="_xlnm.Print_Titles">#N/A</definedName>
    <definedName name="UU" localSheetId="12">#REF!</definedName>
    <definedName name="UU" localSheetId="3">#REF!</definedName>
    <definedName name="UU" localSheetId="7">#REF!</definedName>
    <definedName name="UU" localSheetId="25">#REF!</definedName>
    <definedName name="UU" localSheetId="27">#REF!</definedName>
    <definedName name="UU">#REF!</definedName>
    <definedName name="YY" localSheetId="12">#REF!</definedName>
    <definedName name="YY" localSheetId="3">#REF!</definedName>
    <definedName name="YY" localSheetId="7">#REF!</definedName>
    <definedName name="YY" localSheetId="25">#REF!</definedName>
    <definedName name="YY" localSheetId="27">#REF!</definedName>
    <definedName name="YY">#REF!</definedName>
    <definedName name="地区名称" localSheetId="12">#REF!</definedName>
    <definedName name="地区名称" localSheetId="3">#REF!</definedName>
    <definedName name="地区名称" localSheetId="7">#REF!</definedName>
    <definedName name="地区名称" localSheetId="25">#REF!</definedName>
    <definedName name="地区名称" localSheetId="27">#REF!</definedName>
    <definedName name="地区名称">#REF!</definedName>
    <definedName name="福州" localSheetId="12">#REF!</definedName>
    <definedName name="福州" localSheetId="3">#REF!</definedName>
    <definedName name="福州" localSheetId="7">#REF!</definedName>
    <definedName name="福州" localSheetId="25">#REF!</definedName>
    <definedName name="福州" localSheetId="27">#REF!</definedName>
    <definedName name="福州">#REF!</definedName>
    <definedName name="汇率" localSheetId="12">#REF!</definedName>
    <definedName name="汇率" localSheetId="3">#REF!</definedName>
    <definedName name="汇率" localSheetId="7">#REF!</definedName>
    <definedName name="汇率" localSheetId="25">#REF!</definedName>
    <definedName name="汇率" localSheetId="27">#REF!</definedName>
    <definedName name="汇率">#REF!</definedName>
    <definedName name="全额差额比例" localSheetId="12">'[2]C01-1'!#REF!</definedName>
    <definedName name="全额差额比例" localSheetId="3">'[2]C01-1'!#REF!</definedName>
    <definedName name="全额差额比例" localSheetId="7">'[2]C01-1'!#REF!</definedName>
    <definedName name="全额差额比例" localSheetId="8">'[2]C01-1'!#REF!</definedName>
    <definedName name="全额差额比例" localSheetId="27">'[2]C01-1'!#REF!</definedName>
    <definedName name="全额差额比例">'[2]C01-1'!#REF!</definedName>
    <definedName name="生产列1" localSheetId="12">#REF!</definedName>
    <definedName name="生产列1" localSheetId="3">#REF!</definedName>
    <definedName name="生产列1" localSheetId="7">#REF!</definedName>
    <definedName name="生产列1" localSheetId="25">#REF!</definedName>
    <definedName name="生产列1" localSheetId="27">#REF!</definedName>
    <definedName name="生产列1">#REF!</definedName>
    <definedName name="生产列11" localSheetId="12">#REF!</definedName>
    <definedName name="生产列11" localSheetId="3">#REF!</definedName>
    <definedName name="生产列11" localSheetId="7">#REF!</definedName>
    <definedName name="生产列11" localSheetId="25">#REF!</definedName>
    <definedName name="生产列11" localSheetId="27">#REF!</definedName>
    <definedName name="生产列11">#REF!</definedName>
    <definedName name="生产列15" localSheetId="12">#REF!</definedName>
    <definedName name="生产列15" localSheetId="3">#REF!</definedName>
    <definedName name="生产列15" localSheetId="7">#REF!</definedName>
    <definedName name="生产列15" localSheetId="25">#REF!</definedName>
    <definedName name="生产列15" localSheetId="27">#REF!</definedName>
    <definedName name="生产列15">#REF!</definedName>
    <definedName name="生产列16" localSheetId="12">#REF!</definedName>
    <definedName name="生产列16" localSheetId="3">#REF!</definedName>
    <definedName name="生产列16" localSheetId="7">#REF!</definedName>
    <definedName name="生产列16" localSheetId="25">#REF!</definedName>
    <definedName name="生产列16" localSheetId="27">#REF!</definedName>
    <definedName name="生产列16">#REF!</definedName>
    <definedName name="生产列17" localSheetId="12">#REF!</definedName>
    <definedName name="生产列17" localSheetId="3">#REF!</definedName>
    <definedName name="生产列17" localSheetId="7">#REF!</definedName>
    <definedName name="生产列17" localSheetId="25">#REF!</definedName>
    <definedName name="生产列17" localSheetId="27">#REF!</definedName>
    <definedName name="生产列17">#REF!</definedName>
    <definedName name="生产列19" localSheetId="12">#REF!</definedName>
    <definedName name="生产列19" localSheetId="3">#REF!</definedName>
    <definedName name="生产列19" localSheetId="7">#REF!</definedName>
    <definedName name="生产列19" localSheetId="25">#REF!</definedName>
    <definedName name="生产列19" localSheetId="27">#REF!</definedName>
    <definedName name="生产列19">#REF!</definedName>
    <definedName name="生产列2" localSheetId="12">#REF!</definedName>
    <definedName name="生产列2" localSheetId="3">#REF!</definedName>
    <definedName name="生产列2" localSheetId="7">#REF!</definedName>
    <definedName name="生产列2" localSheetId="25">#REF!</definedName>
    <definedName name="生产列2" localSheetId="27">#REF!</definedName>
    <definedName name="生产列2">#REF!</definedName>
    <definedName name="生产列20" localSheetId="12">#REF!</definedName>
    <definedName name="生产列20" localSheetId="3">#REF!</definedName>
    <definedName name="生产列20" localSheetId="7">#REF!</definedName>
    <definedName name="生产列20" localSheetId="25">#REF!</definedName>
    <definedName name="生产列20" localSheetId="27">#REF!</definedName>
    <definedName name="生产列20">#REF!</definedName>
    <definedName name="生产列3" localSheetId="12">#REF!</definedName>
    <definedName name="生产列3" localSheetId="3">#REF!</definedName>
    <definedName name="生产列3" localSheetId="7">#REF!</definedName>
    <definedName name="生产列3" localSheetId="25">#REF!</definedName>
    <definedName name="生产列3" localSheetId="27">#REF!</definedName>
    <definedName name="生产列3">#REF!</definedName>
    <definedName name="生产列4" localSheetId="12">#REF!</definedName>
    <definedName name="生产列4" localSheetId="3">#REF!</definedName>
    <definedName name="生产列4" localSheetId="7">#REF!</definedName>
    <definedName name="生产列4" localSheetId="25">#REF!</definedName>
    <definedName name="生产列4" localSheetId="27">#REF!</definedName>
    <definedName name="生产列4">#REF!</definedName>
    <definedName name="生产列5" localSheetId="12">#REF!</definedName>
    <definedName name="生产列5" localSheetId="3">#REF!</definedName>
    <definedName name="生产列5" localSheetId="7">#REF!</definedName>
    <definedName name="生产列5" localSheetId="25">#REF!</definedName>
    <definedName name="生产列5" localSheetId="27">#REF!</definedName>
    <definedName name="生产列5">#REF!</definedName>
    <definedName name="生产列6" localSheetId="12">#REF!</definedName>
    <definedName name="生产列6" localSheetId="3">#REF!</definedName>
    <definedName name="生产列6" localSheetId="7">#REF!</definedName>
    <definedName name="生产列6" localSheetId="25">#REF!</definedName>
    <definedName name="生产列6" localSheetId="27">#REF!</definedName>
    <definedName name="生产列6">#REF!</definedName>
    <definedName name="生产列7" localSheetId="12">#REF!</definedName>
    <definedName name="生产列7" localSheetId="3">#REF!</definedName>
    <definedName name="生产列7" localSheetId="7">#REF!</definedName>
    <definedName name="生产列7" localSheetId="25">#REF!</definedName>
    <definedName name="生产列7" localSheetId="27">#REF!</definedName>
    <definedName name="生产列7">#REF!</definedName>
    <definedName name="生产列8" localSheetId="12">#REF!</definedName>
    <definedName name="生产列8" localSheetId="3">#REF!</definedName>
    <definedName name="生产列8" localSheetId="7">#REF!</definedName>
    <definedName name="生产列8" localSheetId="25">#REF!</definedName>
    <definedName name="生产列8" localSheetId="27">#REF!</definedName>
    <definedName name="生产列8">#REF!</definedName>
    <definedName name="生产列9" localSheetId="12">#REF!</definedName>
    <definedName name="生产列9" localSheetId="3">#REF!</definedName>
    <definedName name="生产列9" localSheetId="7">#REF!</definedName>
    <definedName name="生产列9" localSheetId="25">#REF!</definedName>
    <definedName name="生产列9" localSheetId="27">#REF!</definedName>
    <definedName name="生产列9">#REF!</definedName>
    <definedName name="生产期" localSheetId="12">#REF!</definedName>
    <definedName name="生产期" localSheetId="3">#REF!</definedName>
    <definedName name="生产期" localSheetId="7">#REF!</definedName>
    <definedName name="生产期" localSheetId="25">#REF!</definedName>
    <definedName name="生产期" localSheetId="27">#REF!</definedName>
    <definedName name="生产期">#REF!</definedName>
    <definedName name="生产期1" localSheetId="12">#REF!</definedName>
    <definedName name="生产期1" localSheetId="3">#REF!</definedName>
    <definedName name="生产期1" localSheetId="7">#REF!</definedName>
    <definedName name="生产期1" localSheetId="25">#REF!</definedName>
    <definedName name="生产期1" localSheetId="27">#REF!</definedName>
    <definedName name="生产期1">#REF!</definedName>
    <definedName name="生产期11" localSheetId="12">#REF!</definedName>
    <definedName name="生产期11" localSheetId="3">#REF!</definedName>
    <definedName name="生产期11" localSheetId="7">#REF!</definedName>
    <definedName name="生产期11" localSheetId="25">#REF!</definedName>
    <definedName name="生产期11" localSheetId="27">#REF!</definedName>
    <definedName name="生产期11">#REF!</definedName>
    <definedName name="生产期15" localSheetId="12">#REF!</definedName>
    <definedName name="生产期15" localSheetId="3">#REF!</definedName>
    <definedName name="生产期15" localSheetId="7">#REF!</definedName>
    <definedName name="生产期15" localSheetId="25">#REF!</definedName>
    <definedName name="生产期15" localSheetId="27">#REF!</definedName>
    <definedName name="生产期15">#REF!</definedName>
    <definedName name="生产期16" localSheetId="12">#REF!</definedName>
    <definedName name="生产期16" localSheetId="3">#REF!</definedName>
    <definedName name="生产期16" localSheetId="7">#REF!</definedName>
    <definedName name="生产期16" localSheetId="25">#REF!</definedName>
    <definedName name="生产期16" localSheetId="27">#REF!</definedName>
    <definedName name="生产期16">#REF!</definedName>
    <definedName name="生产期17" localSheetId="12">#REF!</definedName>
    <definedName name="生产期17" localSheetId="3">#REF!</definedName>
    <definedName name="生产期17" localSheetId="7">#REF!</definedName>
    <definedName name="生产期17" localSheetId="25">#REF!</definedName>
    <definedName name="生产期17" localSheetId="27">#REF!</definedName>
    <definedName name="生产期17">#REF!</definedName>
    <definedName name="生产期19" localSheetId="12">#REF!</definedName>
    <definedName name="生产期19" localSheetId="3">#REF!</definedName>
    <definedName name="生产期19" localSheetId="7">#REF!</definedName>
    <definedName name="生产期19" localSheetId="25">#REF!</definedName>
    <definedName name="生产期19" localSheetId="27">#REF!</definedName>
    <definedName name="生产期19">#REF!</definedName>
    <definedName name="生产期2" localSheetId="12">#REF!</definedName>
    <definedName name="生产期2" localSheetId="3">#REF!</definedName>
    <definedName name="生产期2" localSheetId="7">#REF!</definedName>
    <definedName name="生产期2" localSheetId="25">#REF!</definedName>
    <definedName name="生产期2" localSheetId="27">#REF!</definedName>
    <definedName name="生产期2">#REF!</definedName>
    <definedName name="生产期20" localSheetId="12">#REF!</definedName>
    <definedName name="生产期20" localSheetId="3">#REF!</definedName>
    <definedName name="生产期20" localSheetId="7">#REF!</definedName>
    <definedName name="生产期20" localSheetId="25">#REF!</definedName>
    <definedName name="生产期20" localSheetId="27">#REF!</definedName>
    <definedName name="生产期20">#REF!</definedName>
    <definedName name="生产期3" localSheetId="12">#REF!</definedName>
    <definedName name="生产期3" localSheetId="3">#REF!</definedName>
    <definedName name="生产期3" localSheetId="7">#REF!</definedName>
    <definedName name="生产期3" localSheetId="25">#REF!</definedName>
    <definedName name="生产期3" localSheetId="27">#REF!</definedName>
    <definedName name="生产期3">#REF!</definedName>
    <definedName name="生产期4" localSheetId="12">#REF!</definedName>
    <definedName name="生产期4" localSheetId="3">#REF!</definedName>
    <definedName name="生产期4" localSheetId="7">#REF!</definedName>
    <definedName name="生产期4" localSheetId="25">#REF!</definedName>
    <definedName name="生产期4" localSheetId="27">#REF!</definedName>
    <definedName name="生产期4">#REF!</definedName>
    <definedName name="生产期5" localSheetId="12">#REF!</definedName>
    <definedName name="生产期5" localSheetId="3">#REF!</definedName>
    <definedName name="生产期5" localSheetId="7">#REF!</definedName>
    <definedName name="生产期5" localSheetId="25">#REF!</definedName>
    <definedName name="生产期5" localSheetId="27">#REF!</definedName>
    <definedName name="生产期5">#REF!</definedName>
    <definedName name="生产期6" localSheetId="12">#REF!</definedName>
    <definedName name="生产期6" localSheetId="3">#REF!</definedName>
    <definedName name="生产期6" localSheetId="7">#REF!</definedName>
    <definedName name="生产期6" localSheetId="25">#REF!</definedName>
    <definedName name="生产期6" localSheetId="27">#REF!</definedName>
    <definedName name="生产期6">#REF!</definedName>
    <definedName name="生产期7" localSheetId="12">#REF!</definedName>
    <definedName name="生产期7" localSheetId="3">#REF!</definedName>
    <definedName name="生产期7" localSheetId="7">#REF!</definedName>
    <definedName name="生产期7" localSheetId="25">#REF!</definedName>
    <definedName name="生产期7" localSheetId="27">#REF!</definedName>
    <definedName name="生产期7">#REF!</definedName>
    <definedName name="生产期8" localSheetId="12">#REF!</definedName>
    <definedName name="生产期8" localSheetId="3">#REF!</definedName>
    <definedName name="生产期8" localSheetId="7">#REF!</definedName>
    <definedName name="生产期8" localSheetId="25">#REF!</definedName>
    <definedName name="生产期8" localSheetId="27">#REF!</definedName>
    <definedName name="生产期8">#REF!</definedName>
    <definedName name="生产期9" localSheetId="12">#REF!</definedName>
    <definedName name="生产期9" localSheetId="3">#REF!</definedName>
    <definedName name="生产期9" localSheetId="7">#REF!</definedName>
    <definedName name="生产期9" localSheetId="25">#REF!</definedName>
    <definedName name="生产期9" localSheetId="27">#REF!</definedName>
    <definedName name="生产期9">#REF!</definedName>
    <definedName name="体制上解" localSheetId="12">#REF!</definedName>
    <definedName name="体制上解" localSheetId="3">#REF!</definedName>
    <definedName name="体制上解" localSheetId="7">#REF!</definedName>
    <definedName name="体制上解" localSheetId="25">#REF!</definedName>
    <definedName name="体制上解" localSheetId="27">#REF!</definedName>
    <definedName name="体制上解">#REF!</definedName>
    <definedName name="_xlnm._FilterDatabase" localSheetId="3" hidden="1">'附表1-3'!$A$4:$G$44</definedName>
    <definedName name="_xlnm._FilterDatabase" localSheetId="4" hidden="1">'附表1-4'!$A$4:$D$433</definedName>
    <definedName name="_xlnm._FilterDatabase" localSheetId="10" hidden="1">'附表1-10'!$A$4:$F$28</definedName>
    <definedName name="_xlnm._FilterDatabase" localSheetId="11" hidden="1">'附表1-11'!$A$4:$F$24</definedName>
    <definedName name="_xlnm._FilterDatabase" localSheetId="12" hidden="1">'附表1-12'!$A$4:$F$28</definedName>
    <definedName name="_xlnm._FilterDatabase" localSheetId="13" hidden="1">'附表1-13'!$A$4:$D$47</definedName>
    <definedName name="_xlnm._FilterDatabase" localSheetId="15" hidden="1">'附表1-15'!$A$3:$D$13</definedName>
    <definedName name="_xlnm._FilterDatabase" localSheetId="17" hidden="1">'附表1-17'!$A$4:$D$35</definedName>
    <definedName name="_xlnm._FilterDatabase" localSheetId="18" hidden="1">'附表1-18'!$A$4:$D$34</definedName>
    <definedName name="_xlnm.Print_Area" localSheetId="22">'附表1-22'!$A$1:$D$49</definedName>
    <definedName name="_xlnm._FilterDatabase" localSheetId="23" hidden="1">'附表1-23'!$A$5:$E$378</definedName>
    <definedName name="_xlnm.Print_Area" localSheetId="21">'附表1-21'!$A$1:$D$65</definedName>
    <definedName name="_xlnm.Print_Area" localSheetId="1">'附表1-1'!$A$1:$D$44</definedName>
    <definedName name="_xlnm.Print_Area" localSheetId="2">'附表1-2'!$A$1:$D$46</definedName>
    <definedName name="_xlnm.Print_Area" localSheetId="3">'附表1-3'!$A$1:$D$44</definedName>
    <definedName name="_xlnm.Print_Area" localSheetId="4">'附表1-4'!$A$1:$D$435</definedName>
    <definedName name="_xlnm.Print_Area" localSheetId="5">'附表1-5'!$A$1:$D$20</definedName>
    <definedName name="_xlnm.Print_Area" localSheetId="6">'附表1-6'!$A$1:$D$81</definedName>
    <definedName name="_xlnm.Print_Area" localSheetId="7">'附表1-7'!$A$1:$B$64</definedName>
    <definedName name="_xlnm.Print_Area" localSheetId="8">'附表1-8'!$A$1:$E$17</definedName>
    <definedName name="_xlnm.Print_Area" localSheetId="9">'附表1-9'!$A$1:$D$14</definedName>
    <definedName name="_xlnm.Print_Area" localSheetId="10">'附表1-10'!$A$1:$D$28</definedName>
    <definedName name="_xlnm.Print_Area" localSheetId="11">'附表1-11'!$A$1:$D$24</definedName>
    <definedName name="_xlnm.Print_Area" localSheetId="13">'附表1-13'!$A$1:$D$47</definedName>
    <definedName name="_xlnm.Print_Area" localSheetId="14">'附表1-14'!$A$1:$J$17</definedName>
    <definedName name="_xlnm.Print_Area" localSheetId="15">'附表1-15'!$A$1:$D$13</definedName>
    <definedName name="_xlnm.Print_Area" localSheetId="16">'附表1-16'!$A$1:$D$13</definedName>
    <definedName name="_xlnm.Print_Area" localSheetId="17">'附表1-17'!$A$1:$D$35</definedName>
    <definedName name="_xlnm.Print_Area" localSheetId="18">'附表1-18'!$A$1:$D$34</definedName>
    <definedName name="_xlnm.Print_Area" localSheetId="19">'附表1-19'!$A$1:$D$16</definedName>
    <definedName name="_xlnm.Print_Area" localSheetId="20">'附表1-20'!$A$1:$D$16</definedName>
    <definedName name="_xlnm.Print_Area" localSheetId="23">'附表1-23'!$A$1:$E$378</definedName>
    <definedName name="_xlnm.Print_Area" localSheetId="24">'附表2-1'!$A$1:$C$13</definedName>
    <definedName name="_xlnm.Print_Area" localSheetId="25">'附表2-2'!$A$1:$C$13</definedName>
    <definedName name="_xlnm.Print_Area" localSheetId="26">'附表2-3'!$A$1:$C$14</definedName>
    <definedName name="_xlnm.Print_Area" localSheetId="27">'附表2-4'!$A$1:$C$14</definedName>
  </definedNames>
  <calcPr calcId="144525" fullPrecision="0"/>
</workbook>
</file>

<file path=xl/sharedStrings.xml><?xml version="1.0" encoding="utf-8"?>
<sst xmlns="http://schemas.openxmlformats.org/spreadsheetml/2006/main" count="1394">
  <si>
    <t>附件1</t>
  </si>
  <si>
    <t>永泰县2020年度政府预算公开表目录</t>
  </si>
  <si>
    <t>一、政府预算公开</t>
  </si>
  <si>
    <t>1、</t>
  </si>
  <si>
    <t>附表1-1：2020年度一般公共预算收入预算表</t>
  </si>
  <si>
    <t>2、</t>
  </si>
  <si>
    <t>附表1-2：2020年度一般公共预算支出预算表</t>
  </si>
  <si>
    <t>3、</t>
  </si>
  <si>
    <t>附表1-3：2020年度本级一般公共预算收入预算表</t>
  </si>
  <si>
    <t>4、</t>
  </si>
  <si>
    <t>附表1-4：2020年度本级一般公共预算支出预算表</t>
  </si>
  <si>
    <t>5、</t>
  </si>
  <si>
    <t>附表1-5：2020年度本级一般公共预算支出经济分类情况表</t>
  </si>
  <si>
    <t>6、</t>
  </si>
  <si>
    <t>附表1-6：2020年度本级一般公共预算基本支出经济分类情况表</t>
  </si>
  <si>
    <t>7、</t>
  </si>
  <si>
    <t>附表1-7：2020年度一般公共预算对下税收返还和转移支付预算表（分项目）</t>
  </si>
  <si>
    <t>8、</t>
  </si>
  <si>
    <t>附表1-8：2020年度一般公共预算对下税收返还和转移支付预算表（分地区）</t>
  </si>
  <si>
    <t>9、</t>
  </si>
  <si>
    <t>附表1-9：2020年度本级一般公共预算“三公”经费支出预算表</t>
  </si>
  <si>
    <t>10、</t>
  </si>
  <si>
    <t>附表1-10：2020年度政府性基金收入预算表</t>
  </si>
  <si>
    <t>11、</t>
  </si>
  <si>
    <t>附表1-11：2020年度政府性基金支出预算表</t>
  </si>
  <si>
    <t>12、</t>
  </si>
  <si>
    <t>附表1-12：2020年度本级政府性基金收入预算表</t>
  </si>
  <si>
    <t>13、</t>
  </si>
  <si>
    <t>附表1-13：2020年度本级政府性基金支出预算表</t>
  </si>
  <si>
    <t>14、</t>
  </si>
  <si>
    <t>附表1-14：2020年度政府性基金转移支付预算表</t>
  </si>
  <si>
    <t>15、</t>
  </si>
  <si>
    <t>附表1-15：2020年度国有资本经营收入预算表</t>
  </si>
  <si>
    <t>16、</t>
  </si>
  <si>
    <t>附表1-16：2020年度国有资本经营支出预算表</t>
  </si>
  <si>
    <t>17、</t>
  </si>
  <si>
    <t>附表1-17：2020年度本级国有资本经营收入预算表</t>
  </si>
  <si>
    <t>18、</t>
  </si>
  <si>
    <t>附表1-18：2020年度本级国有资本经营支出预算表</t>
  </si>
  <si>
    <t>19、</t>
  </si>
  <si>
    <t>附表1-19：2020年度社会保险基金预算收入表</t>
  </si>
  <si>
    <t>20、</t>
  </si>
  <si>
    <t>附表1-20：2020年度社会保险基金预算支出表</t>
  </si>
  <si>
    <t>21、</t>
  </si>
  <si>
    <t>附表1-21：2020年度本级社会保险基金预算收入表</t>
  </si>
  <si>
    <t>22、</t>
  </si>
  <si>
    <t>附表1-22：2020年度本级社会保险基金预算支出表</t>
  </si>
  <si>
    <t>23、</t>
  </si>
  <si>
    <t>附表1-23：2020年度本级财政专项资金管理清单目录</t>
  </si>
  <si>
    <t>二、政府债务公开</t>
  </si>
  <si>
    <t>附表2-1：2019年度政府一般债务余额和限额情况表</t>
  </si>
  <si>
    <t>附表2-2：2019年度本级政府一般债务余额和限额情况表</t>
  </si>
  <si>
    <t>附表2-3：2019年度政府专项债务余额和限额情况表</t>
  </si>
  <si>
    <t>附表2-4：2019年度本级政府专项债务余额和限额情况表</t>
  </si>
  <si>
    <t>附表1-1</t>
  </si>
  <si>
    <t>2020年度一般公共预算收入预算表</t>
  </si>
  <si>
    <t>单位：万元</t>
  </si>
  <si>
    <t>收入项目</t>
  </si>
  <si>
    <t>当年预算数</t>
  </si>
  <si>
    <t>上年执行数</t>
  </si>
  <si>
    <t>当年预算数为上年执行数的％</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</si>
  <si>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</si>
  <si>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</si>
  <si>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</si>
  <si>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</si>
  <si>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</si>
  <si>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</si>
  <si>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</si>
  <si>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</si>
  <si>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</si>
  <si>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</si>
  <si>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</si>
  <si>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</si>
  <si>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</si>
  <si>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</si>
  <si>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</si>
  <si>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</si>
  <si>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</si>
  <si>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</si>
  <si>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</si>
  <si>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</si>
  <si>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</si>
  <si>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</si>
  <si>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</si>
  <si>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</si>
  <si>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</si>
  <si>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</si>
  <si>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</si>
  <si>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</si>
  <si>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</si>
  <si>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</si>
  <si>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</si>
  <si>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</si>
  <si>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</si>
  <si>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</si>
  <si>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</si>
  <si>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</si>
  <si>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调入预算稳定调节基金</t>
  </si>
  <si>
    <t xml:space="preserve">   债券转贷收入</t>
  </si>
  <si>
    <t xml:space="preserve">   接收其他地区援助收入</t>
  </si>
  <si>
    <t>收入合计</t>
  </si>
  <si>
    <t>附表1-2</t>
  </si>
  <si>
    <t>2020年度一般公共预算支出预算表</t>
  </si>
  <si>
    <t>支出项目</t>
  </si>
  <si>
    <t>上年预算数</t>
  </si>
  <si>
    <t>当年预算数为上年预算数的％</t>
  </si>
  <si>
    <t>一、一般公共服务支出</t>
  </si>
  <si>
    <t>二、外交支出</t>
  </si>
  <si>
    <t>三、国防支出</t>
  </si>
  <si>
    <t>四、公共安全支出</t>
  </si>
  <si>
    <t>五、教育支出</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</si>
  <si>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</si>
  <si>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</si>
  <si>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</si>
  <si>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</si>
  <si>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</si>
  <si>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</si>
  <si>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</si>
  <si>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</si>
  <si>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</si>
  <si>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</si>
  <si>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</si>
  <si>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</si>
  <si>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</si>
  <si>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</si>
  <si>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</si>
  <si>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</si>
  <si>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</si>
  <si>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</si>
  <si>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</si>
  <si>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</si>
  <si>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支出小计</t>
  </si>
  <si>
    <t>债务还本支出</t>
  </si>
  <si>
    <t>转移性支出</t>
  </si>
  <si>
    <t xml:space="preserve">   补助下级支出</t>
  </si>
  <si>
    <t xml:space="preserve">       返还性支出</t>
  </si>
  <si>
    <t xml:space="preserve">       一般性转移支付支出</t>
  </si>
  <si>
    <t xml:space="preserve">       专项转移支付支出</t>
  </si>
  <si>
    <t xml:space="preserve">   上解支出</t>
  </si>
  <si>
    <t xml:space="preserve">   援助其他地区支出</t>
  </si>
  <si>
    <t xml:space="preserve">   债务转贷支出</t>
  </si>
  <si>
    <t xml:space="preserve">   增设预算周转金</t>
  </si>
  <si>
    <t xml:space="preserve">   拨付国债转贷资金数</t>
  </si>
  <si>
    <t xml:space="preserve">   国债转贷资金结余</t>
  </si>
  <si>
    <t xml:space="preserve">   安排预算稳定调节基金</t>
  </si>
  <si>
    <t xml:space="preserve">   调出资金</t>
  </si>
  <si>
    <t xml:space="preserve">   年终结余</t>
  </si>
  <si>
    <t>支出合计</t>
  </si>
  <si>
    <t>附表1-3</t>
  </si>
  <si>
    <t>2020年度本级一般公共预算收入预算表</t>
  </si>
  <si>
    <t xml:space="preserve">   债务转贷收入</t>
  </si>
  <si>
    <t>附表1-4</t>
  </si>
  <si>
    <t>2020年度本级一般公共预算支出预算表</t>
  </si>
  <si>
    <t>一般公共服务支出</t>
  </si>
  <si>
    <t xml:space="preserve">  人大事务</t>
  </si>
  <si>
    <t xml:space="preserve">    行政运行（人大事务）</t>
  </si>
  <si>
    <t xml:space="preserve">    人大会议</t>
  </si>
  <si>
    <t xml:space="preserve">    人大代表履职能力提升</t>
  </si>
  <si>
    <t xml:space="preserve">    代表工作</t>
  </si>
  <si>
    <t xml:space="preserve">    事业运行（人大事务）</t>
  </si>
  <si>
    <t xml:space="preserve">  政协事务</t>
  </si>
  <si>
    <t xml:space="preserve">    行政运行（政协事务）</t>
  </si>
  <si>
    <t xml:space="preserve">    委员视察</t>
  </si>
  <si>
    <t xml:space="preserve">    事业运行（政协事务）</t>
  </si>
  <si>
    <t xml:space="preserve">  政府办公厅（室）及相关机构事务</t>
  </si>
  <si>
    <t xml:space="preserve">    行政运行（政府办公厅（室）及相关机构事务）</t>
  </si>
  <si>
    <t xml:space="preserve">    专项业务活动</t>
  </si>
  <si>
    <t xml:space="preserve">    信访事务</t>
  </si>
  <si>
    <t xml:space="preserve">    事业运行（政府办公厅（室）及相关机构事务）</t>
  </si>
  <si>
    <t xml:space="preserve">    其他政府办公厅（室）及相关机构事务支出</t>
  </si>
  <si>
    <t xml:space="preserve">  发展与改革事务</t>
  </si>
  <si>
    <t xml:space="preserve">    行政运行（发展与改革事务）</t>
  </si>
  <si>
    <t xml:space="preserve">    一般行政管理事务（发展与改革事务）</t>
  </si>
  <si>
    <t xml:space="preserve">    物价管理</t>
  </si>
  <si>
    <t xml:space="preserve">    事业运行（发展与改革事务）</t>
  </si>
  <si>
    <t xml:space="preserve">    其他发展与改革事务支出</t>
  </si>
  <si>
    <t xml:space="preserve">  统计信息事务</t>
  </si>
  <si>
    <t xml:space="preserve">    行政运行（统计信息事务）</t>
  </si>
  <si>
    <t xml:space="preserve">    统计管理</t>
  </si>
  <si>
    <t xml:space="preserve">    专项普查活动</t>
  </si>
  <si>
    <t xml:space="preserve">    统计抽样调查</t>
  </si>
  <si>
    <t xml:space="preserve">  财政事务</t>
  </si>
  <si>
    <t xml:space="preserve">    行政运行（财政事务）</t>
  </si>
  <si>
    <t xml:space="preserve">    一般行政管理事务（财政事务）</t>
  </si>
  <si>
    <t xml:space="preserve">    事业运行（财政事务）</t>
  </si>
  <si>
    <t xml:space="preserve">    其他财政事务支出</t>
  </si>
  <si>
    <t xml:space="preserve">  税收事务</t>
  </si>
  <si>
    <t xml:space="preserve">    其他税收事务支出</t>
  </si>
  <si>
    <t xml:space="preserve">  审计事务</t>
  </si>
  <si>
    <t xml:space="preserve">    行政运行（审计事务）</t>
  </si>
  <si>
    <t xml:space="preserve">    一般行政管理事务（审计事务）</t>
  </si>
  <si>
    <t xml:space="preserve">    事业运行（审计事务）</t>
  </si>
  <si>
    <t xml:space="preserve">    其他审计事务支出</t>
  </si>
  <si>
    <t xml:space="preserve">  纪检监察事务</t>
  </si>
  <si>
    <t xml:space="preserve">    行政运行（纪检监察事务）</t>
  </si>
  <si>
    <t xml:space="preserve">    事业运行（纪检监察事务）</t>
  </si>
  <si>
    <t xml:space="preserve">    其他纪检监察事务支出</t>
  </si>
  <si>
    <t xml:space="preserve">  商贸事务</t>
  </si>
  <si>
    <t xml:space="preserve">    行政运行（商贸事务）</t>
  </si>
  <si>
    <t xml:space="preserve">    事业运行（商贸事务）</t>
  </si>
  <si>
    <t xml:space="preserve">    其他商贸事务支出</t>
  </si>
  <si>
    <t xml:space="preserve">  民族事务</t>
  </si>
  <si>
    <t xml:space="preserve">    行政运行（民族事务）</t>
  </si>
  <si>
    <t xml:space="preserve">  港澳台侨事务</t>
  </si>
  <si>
    <t xml:space="preserve">    台湾事务</t>
  </si>
  <si>
    <t xml:space="preserve">  档案事务</t>
  </si>
  <si>
    <t xml:space="preserve">    行政运行（档案事务）</t>
  </si>
  <si>
    <t xml:space="preserve">    档案馆</t>
  </si>
  <si>
    <t xml:space="preserve">  民主党派及工商联事务</t>
  </si>
  <si>
    <t xml:space="preserve">    行政运行（民主党派及工商联事务）</t>
  </si>
  <si>
    <t xml:space="preserve">  群众团体事务</t>
  </si>
  <si>
    <t xml:space="preserve">    行政运行（群众团体事务）</t>
  </si>
  <si>
    <t xml:space="preserve">    其他群众团体事务支出</t>
  </si>
  <si>
    <t xml:space="preserve">  党委办公厅（室）及相关机构事务</t>
  </si>
  <si>
    <t xml:space="preserve">    行政运行（党委办公厅（室）及相关机构事务）</t>
  </si>
  <si>
    <t xml:space="preserve">    其他党委办公厅（室）及相关机构事务支出</t>
  </si>
  <si>
    <t xml:space="preserve">  组织事务</t>
  </si>
  <si>
    <t xml:space="preserve">    行政运行（组织事务）</t>
  </si>
  <si>
    <t xml:space="preserve">    一般行政管理事务（组织事务）</t>
  </si>
  <si>
    <t xml:space="preserve">    公务员事务</t>
  </si>
  <si>
    <t xml:space="preserve">    事业运行（组织事务）</t>
  </si>
  <si>
    <t xml:space="preserve">    其他组织事务支出</t>
  </si>
  <si>
    <t xml:space="preserve">  宣传事务</t>
  </si>
  <si>
    <t xml:space="preserve">    行政运行（宣传事务）</t>
  </si>
  <si>
    <t xml:space="preserve">    一般行政管理事务（宣传事务）</t>
  </si>
  <si>
    <t xml:space="preserve">    宣传管理</t>
  </si>
  <si>
    <t xml:space="preserve">    事业运行（宣传事务）</t>
  </si>
  <si>
    <t xml:space="preserve">    其他宣传事务支出</t>
  </si>
  <si>
    <t xml:space="preserve">  统战事务</t>
  </si>
  <si>
    <t xml:space="preserve">    行政运行（统战事务）</t>
  </si>
  <si>
    <t xml:space="preserve">    宗教事务</t>
  </si>
  <si>
    <t xml:space="preserve">    事业运行（统战事务）</t>
  </si>
  <si>
    <t xml:space="preserve">  其他共产党事务支出</t>
  </si>
  <si>
    <t xml:space="preserve">    行政运行（其他共产党事务支出）</t>
  </si>
  <si>
    <t xml:space="preserve">    一般行政管理事务（其他共产党事务支出）</t>
  </si>
  <si>
    <t xml:space="preserve">    事业运行（其他共产党事务支出）</t>
  </si>
  <si>
    <t xml:space="preserve">    其他共产党事务支出（其他共产党事务支出）</t>
  </si>
  <si>
    <t xml:space="preserve">  市场监督管理事务</t>
  </si>
  <si>
    <t xml:space="preserve">    行政运行</t>
  </si>
  <si>
    <t xml:space="preserve">    市场监督管理专项</t>
  </si>
  <si>
    <t xml:space="preserve">    消费者权益保护</t>
  </si>
  <si>
    <t xml:space="preserve">    市场主体管理</t>
  </si>
  <si>
    <t xml:space="preserve">    食品安全监管</t>
  </si>
  <si>
    <t xml:space="preserve">    事业运行</t>
  </si>
  <si>
    <t>国防支出</t>
  </si>
  <si>
    <t>***</t>
  </si>
  <si>
    <t xml:space="preserve">  国防动员</t>
  </si>
  <si>
    <t xml:space="preserve">    兵役征集</t>
  </si>
  <si>
    <t xml:space="preserve">    人民防空</t>
  </si>
  <si>
    <t xml:space="preserve">    民兵</t>
  </si>
  <si>
    <t>公共安全支出</t>
  </si>
  <si>
    <t xml:space="preserve">  武装警察部队</t>
  </si>
  <si>
    <t xml:space="preserve">    其他武装警察部队支出</t>
  </si>
  <si>
    <t xml:space="preserve">  公安</t>
  </si>
  <si>
    <t xml:space="preserve">    行政运行（公安）</t>
  </si>
  <si>
    <t xml:space="preserve">    一般行政管理事务（公安）</t>
  </si>
  <si>
    <t xml:space="preserve">    执法办案</t>
  </si>
  <si>
    <t xml:space="preserve">    特别业务</t>
  </si>
  <si>
    <t xml:space="preserve">    事业运行（公安）</t>
  </si>
  <si>
    <t xml:space="preserve">    其他公安支出</t>
  </si>
  <si>
    <t xml:space="preserve">  国家安全</t>
  </si>
  <si>
    <t xml:space="preserve">    一般行政管理事务（国家安全）</t>
  </si>
  <si>
    <t xml:space="preserve">    其他国家安全支出</t>
  </si>
  <si>
    <t xml:space="preserve">  法院</t>
  </si>
  <si>
    <t xml:space="preserve">    行政运行（法院）</t>
  </si>
  <si>
    <t xml:space="preserve">  司法</t>
  </si>
  <si>
    <t xml:space="preserve">    行政运行（司法）</t>
  </si>
  <si>
    <t xml:space="preserve">    基层司法业务</t>
  </si>
  <si>
    <t xml:space="preserve">    普法宣传</t>
  </si>
  <si>
    <t xml:space="preserve">    律师公证管理</t>
  </si>
  <si>
    <t xml:space="preserve">    法律援助</t>
  </si>
  <si>
    <t xml:space="preserve">    社区矫正</t>
  </si>
  <si>
    <t xml:space="preserve">    法制建设</t>
  </si>
  <si>
    <t xml:space="preserve">    其他司法支出</t>
  </si>
  <si>
    <t xml:space="preserve">  强制隔离戒毒</t>
  </si>
  <si>
    <t xml:space="preserve">    事业运行（强制隔离戒毒）</t>
  </si>
  <si>
    <t xml:space="preserve">    其他强制隔离戒毒支出</t>
  </si>
  <si>
    <t>教育支出</t>
  </si>
  <si>
    <t xml:space="preserve">  教育管理事务</t>
  </si>
  <si>
    <t xml:space="preserve">    行政运行（教育管理事务）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</si>
  <si>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</si>
  <si>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</si>
  <si>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</si>
  <si>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</si>
  <si>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</si>
  <si>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</si>
  <si>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</si>
  <si>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</si>
  <si>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初等职业教育</t>
  </si>
  <si>
    <t xml:space="preserve">    中专教育</t>
  </si>
  <si>
    <t xml:space="preserve">    中等职业教育</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</si>
  <si>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</si>
  <si>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</si>
  <si>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</si>
  <si>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</si>
  <si>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</si>
  <si>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</si>
  <si>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</si>
  <si>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教育费附加安排的支出</t>
  </si>
  <si>
    <t xml:space="preserve">    其他教育费附加安排的支出</t>
  </si>
  <si>
    <t xml:space="preserve">  其他教育支出</t>
  </si>
  <si>
    <t xml:space="preserve">    其他教育支出</t>
  </si>
  <si>
    <t>科学技术支出</t>
  </si>
  <si>
    <t xml:space="preserve">  应用研究</t>
  </si>
  <si>
    <t xml:space="preserve">    机构运行（应用研究）</t>
  </si>
  <si>
    <t xml:space="preserve">  技术研究与开发</t>
  </si>
  <si>
    <t xml:space="preserve">    科技成果转化与扩散</t>
  </si>
  <si>
    <t xml:space="preserve">    其他技术研究与开发支出</t>
  </si>
  <si>
    <t xml:space="preserve">  社会科学</t>
  </si>
  <si>
    <t xml:space="preserve">    社会科学研究机构</t>
  </si>
  <si>
    <t xml:space="preserve">  科学技术普及</t>
  </si>
  <si>
    <t xml:space="preserve">    机构运行（科学技术普及）</t>
  </si>
  <si>
    <t xml:space="preserve">    其他科学技术普及支出</t>
  </si>
  <si>
    <t xml:space="preserve">  其他科学技术支出</t>
  </si>
  <si>
    <t xml:space="preserve">    其他科学技术支出</t>
  </si>
  <si>
    <t>文化旅游体育与传媒支出</t>
  </si>
  <si>
    <t xml:space="preserve">  文化和旅游</t>
  </si>
  <si>
    <t xml:space="preserve">    行政运行（文化）</t>
  </si>
  <si>
    <t xml:space="preserve">    图书馆</t>
  </si>
  <si>
    <t xml:space="preserve">    艺术表演团体</t>
  </si>
  <si>
    <t xml:space="preserve">    群众文化</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</si>
  <si>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</si>
  <si>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</si>
  <si>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</si>
  <si>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</si>
  <si>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</si>
  <si>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</si>
  <si>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</si>
  <si>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群众体育</t>
  </si>
  <si>
    <t xml:space="preserve">    其他体育支出</t>
  </si>
  <si>
    <t xml:space="preserve">  新闻出版电影</t>
  </si>
  <si>
    <t xml:space="preserve">    电影</t>
  </si>
  <si>
    <t xml:space="preserve">  广播电视</t>
  </si>
  <si>
    <t xml:space="preserve">    广播</t>
  </si>
  <si>
    <t xml:space="preserve">    其他广播电视支出</t>
  </si>
  <si>
    <t xml:space="preserve">  其他文化旅游体育与传媒支出</t>
  </si>
  <si>
    <t xml:space="preserve">    宣传文化发展专项支出</t>
  </si>
  <si>
    <t xml:space="preserve">    其他文化旅游体育与传媒支出</t>
  </si>
  <si>
    <t>社会保障和就业支出</t>
  </si>
  <si>
    <t xml:space="preserve">  人力资源和社会保障管理事务</t>
  </si>
  <si>
    <t xml:space="preserve">    行政运行（人力资源和社会保障管理事务）</t>
  </si>
  <si>
    <t xml:space="preserve">    劳动保障监察</t>
  </si>
  <si>
    <t xml:space="preserve">    社会保险业务管理事务</t>
  </si>
  <si>
    <t xml:space="preserve">    信息化建设（人力资源和社会保障管理事务）</t>
  </si>
  <si>
    <t xml:space="preserve">    社会保险经办机构</t>
  </si>
  <si>
    <t xml:space="preserve">    劳动人事争议调解仲裁</t>
  </si>
  <si>
    <t xml:space="preserve">    其他人力资源和社会保障管理事务支出</t>
  </si>
  <si>
    <t xml:space="preserve">  民政管理事务</t>
  </si>
  <si>
    <t xml:space="preserve">    行政运行（民政管理事务）</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</si>
  <si>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</si>
  <si>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</si>
  <si>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</si>
  <si>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</si>
  <si>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</si>
  <si>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</si>
  <si>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</si>
  <si>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</si>
  <si>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</si>
  <si>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</si>
  <si>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</si>
  <si>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</si>
  <si>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就业补助</t>
  </si>
  <si>
    <t xml:space="preserve">    其他就业补助支出</t>
  </si>
  <si>
    <t xml:space="preserve">  抚恤</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</si>
  <si>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</si>
  <si>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</si>
  <si>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</si>
  <si>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</si>
  <si>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</si>
  <si>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</si>
  <si>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</si>
  <si>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</si>
  <si>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</si>
  <si>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</si>
  <si>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</si>
  <si>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</si>
  <si>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</si>
  <si>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</si>
  <si>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行政运行（残疾人事业）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</si>
  <si>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</si>
  <si>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</si>
  <si>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</si>
  <si>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</si>
  <si>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</si>
  <si>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行政运行（红十字事业）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</si>
  <si>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</si>
  <si>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</si>
  <si>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</si>
  <si>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</si>
  <si>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</si>
  <si>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</si>
  <si>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</si>
  <si>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</si>
  <si>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</si>
  <si>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</si>
  <si>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</si>
  <si>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</si>
  <si>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财政对其他社会保险基金的补助</t>
  </si>
  <si>
    <t xml:space="preserve">    其他财政对社会保险基金的补助</t>
  </si>
  <si>
    <t xml:space="preserve">  退役军人管理事务</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</si>
  <si>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</si>
  <si>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</si>
  <si>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</si>
  <si>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</si>
  <si>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</si>
  <si>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行政运行（医疗卫生管理事务）</t>
  </si>
  <si>
    <t xml:space="preserve">  公立医院</t>
  </si>
  <si>
    <t xml:space="preserve">    综合医院</t>
  </si>
  <si>
    <t xml:space="preserve">    中医（民族）医院</t>
  </si>
  <si>
    <t xml:space="preserve">    精神病医院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</si>
  <si>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</si>
  <si>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</si>
  <si>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</si>
  <si>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</si>
  <si>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</si>
  <si>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</si>
  <si>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</si>
  <si>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</si>
  <si>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</si>
  <si>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</si>
  <si>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</si>
  <si>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</si>
  <si>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</si>
  <si>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</si>
  <si>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</si>
  <si>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</si>
  <si>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</si>
  <si>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</si>
  <si>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</si>
  <si>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</si>
  <si>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</si>
  <si>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医疗救助</t>
  </si>
  <si>
    <t xml:space="preserve">    城乡医疗救助</t>
  </si>
  <si>
    <t xml:space="preserve">  优抚对象医疗</t>
  </si>
  <si>
    <t xml:space="preserve">    优抚对象医疗补助</t>
  </si>
  <si>
    <t xml:space="preserve">    其他优抚对象医疗支出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</si>
  <si>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</si>
  <si>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</si>
  <si>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</si>
  <si>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</si>
  <si>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</si>
  <si>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</si>
  <si>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行政运行（环境保护管理事务）</t>
  </si>
  <si>
    <t xml:space="preserve">    其他环境保护管理事务支出</t>
  </si>
  <si>
    <t xml:space="preserve">  污染防治</t>
  </si>
  <si>
    <t xml:space="preserve">    水体</t>
  </si>
  <si>
    <t xml:space="preserve">    其他污染防治支出</t>
  </si>
  <si>
    <t xml:space="preserve">  其他节能环保支出</t>
  </si>
  <si>
    <t xml:space="preserve">    其他节能环保支出</t>
  </si>
  <si>
    <t>城乡社区支出</t>
  </si>
  <si>
    <t xml:space="preserve">  城乡社区管理事务</t>
  </si>
  <si>
    <t xml:space="preserve">    行政运行（城乡社区管理事务）</t>
  </si>
  <si>
    <t xml:space="preserve">    城管执法</t>
  </si>
  <si>
    <t xml:space="preserve">    工程建设标准规范编制与监管</t>
  </si>
  <si>
    <t xml:space="preserve">    工程建设管理</t>
  </si>
  <si>
    <t xml:space="preserve">    其他城乡社区管理事务支出</t>
  </si>
  <si>
    <t xml:space="preserve">  城乡社区规划与管理</t>
  </si>
  <si>
    <t xml:space="preserve">    城乡社区规划与管理</t>
  </si>
  <si>
    <t xml:space="preserve">  城乡社区环境卫生</t>
  </si>
  <si>
    <t xml:space="preserve">    城乡社区环境卫生</t>
  </si>
  <si>
    <t>农林水支出</t>
  </si>
  <si>
    <t xml:space="preserve">  农业农村</t>
  </si>
  <si>
    <t xml:space="preserve">    行政运行（农业）</t>
  </si>
  <si>
    <t xml:space="preserve">    事业运行（农业）</t>
  </si>
  <si>
    <t xml:space="preserve">    科技转化与推广服务</t>
  </si>
  <si>
    <t xml:space="preserve">    病虫害控制</t>
  </si>
  <si>
    <t xml:space="preserve">    农产品质量安全</t>
  </si>
  <si>
    <t xml:space="preserve">    执法监管</t>
  </si>
  <si>
    <t xml:space="preserve">    统计监测与信息服务</t>
  </si>
  <si>
    <t xml:space="preserve">    农业生产发展</t>
  </si>
  <si>
    <t xml:space="preserve">    农村社会事业</t>
  </si>
  <si>
    <t xml:space="preserve">    农业资源保护修复与利用</t>
  </si>
  <si>
    <t xml:space="preserve">    成品油价格改革对渔业的补贴</t>
  </si>
  <si>
    <t xml:space="preserve">    其他农业支出</t>
  </si>
  <si>
    <t xml:space="preserve">  林业和草原</t>
  </si>
  <si>
    <t xml:space="preserve">    行政运行（林业）</t>
  </si>
  <si>
    <t xml:space="preserve">    事业机构</t>
  </si>
  <si>
    <t xml:space="preserve">    森林资源培育</t>
  </si>
  <si>
    <t xml:space="preserve">    森林生态效益补偿</t>
  </si>
  <si>
    <t xml:space="preserve">    自然保护区等管理</t>
  </si>
  <si>
    <t xml:space="preserve">    执法与监督</t>
  </si>
  <si>
    <t xml:space="preserve">    林业草原防灾减灾</t>
  </si>
  <si>
    <t xml:space="preserve">    其他林业和草原支出</t>
  </si>
  <si>
    <t xml:space="preserve">  水利</t>
  </si>
  <si>
    <t xml:space="preserve">    行政运行（水利）</t>
  </si>
  <si>
    <t xml:space="preserve">    水质监测</t>
  </si>
  <si>
    <t xml:space="preserve">    江河湖库水系综合整治</t>
  </si>
  <si>
    <t xml:space="preserve">    其他水利支出</t>
  </si>
  <si>
    <t xml:space="preserve">  扶贫</t>
  </si>
  <si>
    <t xml:space="preserve">    生产发展</t>
  </si>
  <si>
    <t xml:space="preserve">    其他扶贫支出</t>
  </si>
  <si>
    <t xml:space="preserve">  农村综合改革</t>
  </si>
  <si>
    <t xml:space="preserve">    农村公益事业建设奖补资金</t>
  </si>
  <si>
    <t xml:space="preserve">    对村民委员会和村党支部的补助</t>
  </si>
  <si>
    <t xml:space="preserve">    对村集体经济组织的补助</t>
  </si>
  <si>
    <t xml:space="preserve">    其他农村综合改革支出</t>
  </si>
  <si>
    <t>交通运输支出</t>
  </si>
  <si>
    <t xml:space="preserve">  公路水路运输</t>
  </si>
  <si>
    <t xml:space="preserve">    行政运行（公路水路运输）</t>
  </si>
  <si>
    <t xml:space="preserve">    公路养护（公路水路运输）</t>
  </si>
  <si>
    <t xml:space="preserve">    公路运输管理</t>
  </si>
  <si>
    <t xml:space="preserve">  成品油价格改革对交通运输的补贴</t>
  </si>
  <si>
    <t xml:space="preserve">    对城市公交的补贴</t>
  </si>
  <si>
    <t xml:space="preserve">  车辆购置税支出</t>
  </si>
  <si>
    <t xml:space="preserve">    车辆购置税用于公路等基础设施建设支出</t>
  </si>
  <si>
    <t xml:space="preserve">  其他交通运输支出</t>
  </si>
  <si>
    <t xml:space="preserve">    其他交通运输支出</t>
  </si>
  <si>
    <t>资源勘探工业信息等支出</t>
  </si>
  <si>
    <t xml:space="preserve">  国有资产监管</t>
  </si>
  <si>
    <t xml:space="preserve">    其他国有资产监管支出</t>
  </si>
  <si>
    <t xml:space="preserve">  其他资源勘探信息等支出</t>
  </si>
  <si>
    <t xml:space="preserve">    其他资源勘探信息等支出</t>
  </si>
  <si>
    <t>商业服务业等支出</t>
  </si>
  <si>
    <t xml:space="preserve">  商业流通事务</t>
  </si>
  <si>
    <t xml:space="preserve">    行政运行（商业流通事务）</t>
  </si>
  <si>
    <t xml:space="preserve">    其他商业流通事务支出</t>
  </si>
  <si>
    <t xml:space="preserve">  涉外发展服务支出</t>
  </si>
  <si>
    <t xml:space="preserve">    其他涉外发展服务支出</t>
  </si>
  <si>
    <t>自然资源海洋气象等支出</t>
  </si>
  <si>
    <t xml:space="preserve">  自然资源事务</t>
  </si>
  <si>
    <t xml:space="preserve">    行政运行（国土资源事务）</t>
  </si>
  <si>
    <t xml:space="preserve">    事业运行（国土资源事务）</t>
  </si>
  <si>
    <t xml:space="preserve">  气象事务</t>
  </si>
  <si>
    <t xml:space="preserve">    其他气象事务支出</t>
  </si>
  <si>
    <t>住房保障支出</t>
  </si>
  <si>
    <t xml:space="preserve">  保障性安居工程支出</t>
  </si>
  <si>
    <t xml:space="preserve">    老旧小区改造</t>
  </si>
  <si>
    <t xml:space="preserve">    棚户区改造</t>
  </si>
  <si>
    <t xml:space="preserve">    公共租赁住房</t>
  </si>
  <si>
    <t xml:space="preserve">    其他保障性安居工程支出</t>
  </si>
  <si>
    <t>粮油物资储备支出</t>
  </si>
  <si>
    <t xml:space="preserve">  粮油事务</t>
  </si>
  <si>
    <t xml:space="preserve">    粮食风险基金</t>
  </si>
  <si>
    <t xml:space="preserve">    其他粮油事务支出</t>
  </si>
  <si>
    <t xml:space="preserve">  重要商品储备</t>
  </si>
  <si>
    <t xml:space="preserve">    化肥储备</t>
  </si>
  <si>
    <t>灾害防治及应急管理支出</t>
  </si>
  <si>
    <t xml:space="preserve">  应急管理事务</t>
  </si>
  <si>
    <t xml:space="preserve">    灾害风险防治</t>
  </si>
  <si>
    <t xml:space="preserve">    应急管理</t>
  </si>
  <si>
    <t xml:space="preserve">    其他应急管理支出</t>
  </si>
  <si>
    <t xml:space="preserve">  消防事务</t>
  </si>
  <si>
    <t xml:space="preserve">    其他消防事务支出</t>
  </si>
  <si>
    <t xml:space="preserve">  地震事务</t>
  </si>
  <si>
    <t xml:space="preserve">    地震灾害预防</t>
  </si>
  <si>
    <t xml:space="preserve">    防震减灾信息管理</t>
  </si>
  <si>
    <t xml:space="preserve">    其他地震事务支出</t>
  </si>
  <si>
    <t xml:space="preserve">  自然灾害救灾及恢复重建支出</t>
  </si>
  <si>
    <t xml:space="preserve">    地方自然灾害生活补助</t>
  </si>
  <si>
    <t>预备费</t>
  </si>
  <si>
    <t xml:space="preserve">  预备费</t>
  </si>
  <si>
    <t xml:space="preserve">    预备费</t>
  </si>
  <si>
    <t>其他支出</t>
  </si>
  <si>
    <t xml:space="preserve">  年初预留</t>
  </si>
  <si>
    <t xml:space="preserve">    年初预留</t>
  </si>
  <si>
    <t xml:space="preserve">  其他支出</t>
  </si>
  <si>
    <t xml:space="preserve">    其他支出</t>
  </si>
  <si>
    <t>债务付息支出</t>
  </si>
  <si>
    <t xml:space="preserve">  地方政府一般债务付息支出</t>
  </si>
  <si>
    <t xml:space="preserve">    地方政府其他一般债务付息支出</t>
  </si>
  <si>
    <t xml:space="preserve">      返还性支出</t>
  </si>
  <si>
    <t xml:space="preserve">      一般性转移支付支出</t>
  </si>
  <si>
    <t xml:space="preserve">      专项转移支付支出</t>
  </si>
  <si>
    <t>备注：各级财政部门在依法公开政府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</si>
  <si>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附表1-5</t>
  </si>
  <si>
    <t>2020年度本级一般公共预算支出经济分类情况表</t>
  </si>
  <si>
    <t>项   目</t>
  </si>
  <si>
    <t>合  计</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</si>
  <si>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</si>
  <si>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</si>
  <si>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</si>
  <si>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</si>
  <si>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</si>
  <si>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</si>
  <si>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</si>
  <si>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</si>
  <si>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</si>
  <si>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</si>
  <si>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</si>
  <si>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</si>
  <si>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</si>
  <si>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</si>
  <si>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</si>
  <si>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附表1-6</t>
  </si>
  <si>
    <t>2020年度本级一般公共预算基本支出经济分类情况表</t>
  </si>
  <si>
    <t>合   计</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</si>
  <si>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</si>
  <si>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</si>
  <si>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</si>
  <si>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</si>
  <si>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</si>
  <si>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</si>
  <si>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</si>
  <si>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</si>
  <si>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</si>
  <si>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</si>
  <si>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</si>
  <si>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</si>
  <si>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</si>
  <si>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</si>
  <si>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</si>
  <si>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</si>
  <si>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</si>
  <si>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</si>
  <si>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</si>
  <si>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</si>
  <si>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</si>
  <si>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</si>
  <si>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</si>
  <si>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</si>
  <si>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</si>
  <si>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</si>
  <si>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</si>
  <si>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</si>
  <si>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</si>
  <si>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</si>
  <si>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</si>
  <si>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</si>
  <si>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</si>
  <si>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</si>
  <si>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</si>
  <si>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</si>
  <si>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</si>
  <si>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</si>
  <si>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</si>
  <si>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</si>
  <si>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</si>
  <si>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</si>
  <si>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</si>
  <si>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</si>
  <si>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</si>
  <si>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</si>
  <si>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</si>
  <si>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</si>
  <si>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预留</t>
  </si>
  <si>
    <t>赠与</t>
  </si>
  <si>
    <t>国家赔偿费用支出</t>
  </si>
  <si>
    <t>对民间非营利组织和群众性自治组织补贴</t>
  </si>
  <si>
    <t>备注：考虑到2018年实行新的政府经济分类科目改革，2018年度预算公开时可暂不与上年数据比较。</t>
  </si>
  <si>
    <t>附表1-7</t>
  </si>
  <si>
    <t>2020年度一般公共预算对下税收返还和转移支付预算表（分项目）</t>
  </si>
  <si>
    <t> 单位：万元</t>
  </si>
  <si>
    <t>项目</t>
  </si>
  <si>
    <t>金额</t>
  </si>
  <si>
    <t>一、税收返还</t>
  </si>
  <si>
    <t>1.增值税和消费税税收返还支出</t>
  </si>
  <si>
    <t>2.所得税基数返还支出</t>
  </si>
  <si>
    <t>3.成品油税费改革税收返还支出</t>
  </si>
  <si>
    <t>二、一般性转移支付</t>
  </si>
  <si>
    <t>1.体制补助支出</t>
  </si>
  <si>
    <t>2.均衡性转移支付支出</t>
  </si>
  <si>
    <t>3.革命老区及边疆地区转移支付支出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</si>
  <si>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</si>
  <si>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</si>
  <si>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</si>
  <si>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</si>
  <si>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</si>
  <si>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</si>
  <si>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</si>
  <si>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11.农村综合改革转移支付支出</t>
  </si>
  <si>
    <t>12.产粮（油）大县奖励资金支出</t>
  </si>
  <si>
    <t>13.重点生态功能区转移支付支出</t>
  </si>
  <si>
    <t>14.固定数额补助支出</t>
  </si>
  <si>
    <t>15.其他一般性转移支付支出</t>
  </si>
  <si>
    <t>三、专项转移支付</t>
  </si>
  <si>
    <t>1.一般公共服务支出</t>
  </si>
  <si>
    <t xml:space="preserve">   其中：××项目  …………</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</si>
  <si>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</si>
  <si>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</si>
  <si>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</si>
  <si>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</si>
  <si>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</si>
  <si>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</si>
  <si>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</si>
  <si>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</si>
  <si>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</si>
  <si>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</si>
  <si>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</si>
  <si>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</si>
  <si>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</si>
  <si>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</si>
  <si>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</si>
  <si>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</si>
  <si>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18.国债还本付息支出</t>
  </si>
  <si>
    <t>19.其他支出</t>
  </si>
  <si>
    <t xml:space="preserve">      其中：××项目  …………</t>
  </si>
  <si>
    <t>备注：本县所辖乡镇作为一级预算部门管理，未单独编制政府预算，为此未有一般公共预算对下税收返还和转移支付预算数据。</t>
  </si>
  <si>
    <t>附表1-8</t>
  </si>
  <si>
    <t>2020年度一般公共预算对下税收返还和转移支付预算表（分地区）</t>
  </si>
  <si>
    <t>地    区</t>
  </si>
  <si>
    <t>小计</t>
  </si>
  <si>
    <t>税收返还</t>
  </si>
  <si>
    <t>一般性转移支付</t>
  </si>
  <si>
    <t>专项转移支付</t>
  </si>
  <si>
    <t>××地区</t>
  </si>
  <si>
    <t>未落实到地区数</t>
  </si>
  <si>
    <t>说明：本县所辖乡镇作为一级预算部门管理，未单独编制政府预算，为此未有一般公共预算对下税收返还和转移支付预算数据。</t>
  </si>
  <si>
    <t>附表1-9</t>
  </si>
  <si>
    <t>2020年度本级一般公共预算“三公”经费支出预算表</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</si>
  <si>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</si>
  <si>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</si>
  <si>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</si>
  <si>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</si>
  <si>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</si>
  <si>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</si>
  <si>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</si>
  <si>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</si>
  <si>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2020年使用一般公共预算拨款安排的“三公”经费预算数为1290万元，比上年预算数减少93万元。其中，因公出国（境）经费0万元，与上年预算数相比下降（增长）0%；公务接待费662万元，与上年预算数相比下降7.4%；公务用车购置经费0万元，与上年预算数相比下降（增长）0%；公务用车运行经费628万元，与上年预算数相比下降6%。“三公”经费预算下降的主要原因是严格依据八项规定厉行节约以及压减一般性支出形成减少。</t>
  </si>
  <si>
    <t>附表1-10</t>
  </si>
  <si>
    <t>2020年度政府性基金收入预算表</t>
  </si>
  <si>
    <t>项      目</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</si>
  <si>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</si>
  <si>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</si>
  <si>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</si>
  <si>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</si>
  <si>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</si>
  <si>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</si>
  <si>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</si>
  <si>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</si>
  <si>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</si>
  <si>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</si>
  <si>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</si>
  <si>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</si>
  <si>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</si>
  <si>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</si>
  <si>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</si>
  <si>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</si>
  <si>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</si>
  <si>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</si>
  <si>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上级补助收入</t>
  </si>
  <si>
    <t xml:space="preserve">      下级上解收入</t>
  </si>
  <si>
    <t xml:space="preserve">      上年结余收入</t>
  </si>
  <si>
    <t xml:space="preserve">      调入资金</t>
  </si>
  <si>
    <t xml:space="preserve">      债务转贷收入 </t>
  </si>
  <si>
    <t>附表1-11</t>
  </si>
  <si>
    <t>2020年度政府性基金支出预算表</t>
  </si>
  <si>
    <t>一、文化体育与传媒支出</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</si>
  <si>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</si>
  <si>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</si>
  <si>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</si>
  <si>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</si>
  <si>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</si>
  <si>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</si>
  <si>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</si>
  <si>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</si>
  <si>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</si>
  <si>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</si>
  <si>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本年支出小计</t>
  </si>
  <si>
    <t>补助下级支出</t>
  </si>
  <si>
    <t>上解上级支出</t>
  </si>
  <si>
    <t xml:space="preserve">债务转贷支出 </t>
  </si>
  <si>
    <t>年终结余</t>
  </si>
  <si>
    <t>附表1-12</t>
  </si>
  <si>
    <t>2020年度本级政府性基金收入预算表</t>
  </si>
  <si>
    <t>附表1-13</t>
  </si>
  <si>
    <t>2020年度本级政府性基金支出预算表</t>
  </si>
  <si>
    <t xml:space="preserve">  国家电影事业发展专项资金安排的支出</t>
  </si>
  <si>
    <t xml:space="preserve">    其他国家电影事业发展专项资金支出</t>
  </si>
  <si>
    <t xml:space="preserve">  大中型水库移民后期扶持基金支出</t>
  </si>
  <si>
    <t xml:space="preserve">    移民补助（大中型水库移民后期扶持基金支出）</t>
  </si>
  <si>
    <t xml:space="preserve">  国有土地使用权出让收入安排的支出</t>
  </si>
  <si>
    <t xml:space="preserve">    城市建设支出</t>
  </si>
  <si>
    <t xml:space="preserve">    农村基础设施建设支出</t>
  </si>
  <si>
    <t xml:space="preserve">    土地出让业务支出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</si>
  <si>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</si>
  <si>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</si>
  <si>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</si>
  <si>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</si>
  <si>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农业土地开发资金安排的支出</t>
  </si>
  <si>
    <t xml:space="preserve">  城市基础设施配套费安排的支出</t>
  </si>
  <si>
    <t xml:space="preserve">    城市公共设施（城市基础设施配套费安排的支出）</t>
  </si>
  <si>
    <t xml:space="preserve">    城市环境卫生（城市基础设施配套费安排的支出）</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</si>
  <si>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</si>
  <si>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</si>
  <si>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</si>
  <si>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</si>
  <si>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</si>
  <si>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</si>
  <si>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</si>
  <si>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</si>
  <si>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</si>
  <si>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</si>
  <si>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</si>
  <si>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</si>
  <si>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</si>
  <si>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附表1-14</t>
  </si>
  <si>
    <t>2020年度政府性基金转移支付预算表</t>
  </si>
  <si>
    <t>……</t>
  </si>
  <si>
    <t>备注：本县所辖乡镇作为一级预算部门管理，未单独编制政府预算，为此未有政府性基金对下税收返还和转移支付预算数据。</t>
  </si>
  <si>
    <t>附表1-15</t>
  </si>
  <si>
    <t>2020年度国有资本经营收入预算表</t>
  </si>
  <si>
    <t>一、利润收入</t>
  </si>
  <si>
    <t>二、股利、股息收入</t>
  </si>
  <si>
    <t>三、产权转让收入</t>
  </si>
  <si>
    <t>四、清算收入</t>
  </si>
  <si>
    <t>五、其他国有资本经营预算收入</t>
  </si>
  <si>
    <t xml:space="preserve">    国有资本经营预算转移支付收入</t>
  </si>
  <si>
    <t xml:space="preserve">    上年结转收入</t>
  </si>
  <si>
    <t>附表1-16</t>
  </si>
  <si>
    <t>2020年度国有资本经营支出预算表</t>
  </si>
  <si>
    <t>一、解决历史遗留问题及改革成本支出</t>
  </si>
  <si>
    <t>二、国有企业资本金注入</t>
  </si>
  <si>
    <t>三、国有企业政策性补贴</t>
  </si>
  <si>
    <t>四、金融国有资本经营预算支出</t>
  </si>
  <si>
    <t>五、其他国有资本经营预算支出</t>
  </si>
  <si>
    <t xml:space="preserve">    国有资本经营预算转移支付支出</t>
  </si>
  <si>
    <t xml:space="preserve">    调出资金</t>
  </si>
  <si>
    <t>附表1-17</t>
  </si>
  <si>
    <t>2020年度本级国有资本经营收入预算表</t>
  </si>
  <si>
    <t xml:space="preserve">  其中：永泰县燃料公司利润收入</t>
  </si>
  <si>
    <t>　 永泰县国资营运公司利润收入</t>
  </si>
  <si>
    <t>　 永泰县城投公司利润收入</t>
  </si>
  <si>
    <t>　 永泰县百货公司利润收入</t>
  </si>
  <si>
    <t>　 永泰县物联公司利润收入</t>
  </si>
  <si>
    <t>　 永泰县物资公司利润收入</t>
  </si>
  <si>
    <t>　 永泰县商业总公司利润收入</t>
  </si>
  <si>
    <t>　 永泰县食品厂利润收入</t>
  </si>
  <si>
    <t>　 永泰县食品公司利润收入</t>
  </si>
  <si>
    <t>　 永泰县粮食批发商场利润收入</t>
  </si>
  <si>
    <t>　 永泰县粮食经济开发总公司利润收入</t>
  </si>
  <si>
    <t>　 永泰县副食品公司利润收入</t>
  </si>
  <si>
    <t>　 永泰县五交化公司利润收入</t>
  </si>
  <si>
    <t>　 永泰县农业机械公司利润收入</t>
  </si>
  <si>
    <t>　 永泰县供销总公司利润收入</t>
  </si>
  <si>
    <t>　 永泰县医药公司利润收入</t>
  </si>
  <si>
    <t>　 永泰县北斗农场利润收入</t>
  </si>
  <si>
    <t>　 永泰县电影放映有限公司利润收入</t>
  </si>
  <si>
    <t xml:space="preserve">  其中：国有控股公司股利、股息收入</t>
  </si>
  <si>
    <t xml:space="preserve"> 国有参股公司股利、股息收入</t>
  </si>
  <si>
    <t xml:space="preserve"> 金融企业股利、股息收入</t>
  </si>
  <si>
    <t xml:space="preserve"> 其他国有企业股利、股息收入</t>
  </si>
  <si>
    <t>附表1-18</t>
  </si>
  <si>
    <t>2020年度本级国有资本经营支出预算表</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</si>
  <si>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</si>
  <si>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</si>
  <si>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</si>
  <si>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</si>
  <si>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</si>
  <si>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</si>
  <si>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</si>
  <si>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</si>
  <si>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</si>
  <si>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</si>
  <si>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</si>
  <si>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</si>
  <si>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</si>
  <si>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</si>
  <si>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</si>
  <si>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</si>
  <si>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</si>
  <si>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 xml:space="preserve"> 其中：国有企业政策性补贴</t>
  </si>
  <si>
    <t xml:space="preserve"> 其中：资本性支出</t>
  </si>
  <si>
    <t xml:space="preserve">       改革性支出</t>
  </si>
  <si>
    <t xml:space="preserve">       其他金融国有资本经营预算支出</t>
  </si>
  <si>
    <t>本年支出合计</t>
  </si>
  <si>
    <t>附表1-19</t>
  </si>
  <si>
    <t>2020年度社会保险基金预算收入表</t>
  </si>
  <si>
    <t>一、企业职工基本养老保险基金收入</t>
  </si>
  <si>
    <t>二、城乡居民基本养老保险基金收入</t>
  </si>
  <si>
    <t>三、机关事业单位基本养老保险基金收入</t>
  </si>
  <si>
    <t>四、职工基本医疗保险基金收入</t>
  </si>
  <si>
    <t>五、居民基本医疗保险基金收入</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</si>
  <si>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城乡居民基本医疗保险基金收入</t>
    </r>
  </si>
  <si>
    <t>(二) 新型农村合作医疗基金收入</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</si>
  <si>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城镇居民基本医疗保险基金收入</t>
    </r>
  </si>
  <si>
    <t>六、工伤保险基金收入</t>
  </si>
  <si>
    <t>七、失业保险基金收入</t>
  </si>
  <si>
    <t>八、生育保险基金收入</t>
  </si>
  <si>
    <t>合    计</t>
  </si>
  <si>
    <t>附表1-20</t>
  </si>
  <si>
    <t>2020年度社会保险基金预算支出表</t>
  </si>
  <si>
    <t>一、企业职工基本养老保险基金支出</t>
  </si>
  <si>
    <t>二、城乡居民基本养老保险基金支出</t>
  </si>
  <si>
    <t>三、机关事业单位基本养老保险基金支出</t>
  </si>
  <si>
    <t>四、职工基本医疗保险基金支出</t>
  </si>
  <si>
    <t>五、居民基本医疗保险基金支出</t>
  </si>
  <si>
    <t xml:space="preserve"> (一) 城乡居民基本医疗保险基金支出</t>
  </si>
  <si>
    <t>(二) 新型农村合作医疗基金支出</t>
  </si>
  <si>
    <t xml:space="preserve"> (三) 城镇居民基本医疗保险基金支出</t>
  </si>
  <si>
    <t>六、工伤保险基金支出</t>
  </si>
  <si>
    <t>七、失业保险基金支出</t>
  </si>
  <si>
    <t>八、生育保险基金支出</t>
  </si>
  <si>
    <t>附表1-21</t>
  </si>
  <si>
    <t>2020年度本级社会保险基金预算收入表</t>
  </si>
  <si>
    <t>项　目</t>
  </si>
  <si>
    <t xml:space="preserve">    其中：保险费收入</t>
  </si>
  <si>
    <t xml:space="preserve">          财政补贴收入</t>
  </si>
  <si>
    <t xml:space="preserve">          利息收入</t>
  </si>
  <si>
    <t xml:space="preserve">          其他收入</t>
  </si>
  <si>
    <t xml:space="preserve">          动用上年结余收入</t>
  </si>
  <si>
    <t xml:space="preserve"> (一) 城乡居民基本医疗保险基金收入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</si>
  <si>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</si>
  <si>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</si>
  <si>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</si>
  <si>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</si>
  <si>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附表1-22</t>
  </si>
  <si>
    <t>2020年度本级社会保险基金预算支出表</t>
  </si>
  <si>
    <t xml:space="preserve">    其中：基本养老金</t>
  </si>
  <si>
    <t xml:space="preserve">          医疗补助金</t>
  </si>
  <si>
    <t xml:space="preserve">          丧葬抚恤补助</t>
  </si>
  <si>
    <t xml:space="preserve">          其他企业职工基本养老保险基金支出</t>
  </si>
  <si>
    <t xml:space="preserve">    其中：基础养老金支出</t>
  </si>
  <si>
    <t xml:space="preserve">          个人账户养老金支出</t>
  </si>
  <si>
    <t xml:space="preserve">          丧葬抚恤补助支出</t>
  </si>
  <si>
    <t xml:space="preserve">          其他城乡居民基本养老保险基金支出</t>
  </si>
  <si>
    <t xml:space="preserve">    其中：基本养老金支出</t>
  </si>
  <si>
    <t xml:space="preserve">          其他机关事业单位基本养老保险基金支出</t>
  </si>
  <si>
    <t xml:space="preserve">    其中：职工基本医疗保险统筹基金</t>
  </si>
  <si>
    <t xml:space="preserve">          职工医疗保险个人账户基金</t>
  </si>
  <si>
    <t xml:space="preserve">          其他职工基本医疗保险基金支出</t>
  </si>
  <si>
    <t xml:space="preserve">    其中：城乡居民基本医疗保险基金医疗待遇支出</t>
  </si>
  <si>
    <t xml:space="preserve">          大病医疗保险支出</t>
  </si>
  <si>
    <t xml:space="preserve">          其他城乡居民基本医疗保险基金支出</t>
  </si>
  <si>
    <t xml:space="preserve">     其中：新型农村合作医疗基金医疗待遇支出</t>
  </si>
  <si>
    <t xml:space="preserve">           大病医疗保险支出</t>
  </si>
  <si>
    <t xml:space="preserve">           其他新型农村合作医疗基金支出</t>
  </si>
  <si>
    <t xml:space="preserve">     其中：城镇居民基本医疗保险基金医疗待遇支出</t>
  </si>
  <si>
    <t xml:space="preserve">           其他城镇居民基本医疗保险基金支出</t>
  </si>
  <si>
    <t xml:space="preserve">    其中：工伤保险待遇支出</t>
  </si>
  <si>
    <t xml:space="preserve">          劳动能力鉴定支出</t>
  </si>
  <si>
    <t xml:space="preserve">          工伤预防费用支出</t>
  </si>
  <si>
    <t xml:space="preserve">          其他工伤保险基金支出</t>
  </si>
  <si>
    <t xml:space="preserve">    其中：失业保险金</t>
  </si>
  <si>
    <t xml:space="preserve">          医疗保险费</t>
  </si>
  <si>
    <t xml:space="preserve">          职业培训和职业介绍补贴</t>
  </si>
  <si>
    <t xml:space="preserve">          其他失业保险基金支出</t>
  </si>
  <si>
    <t xml:space="preserve">    其中：生育医疗费用支出</t>
  </si>
  <si>
    <t xml:space="preserve">          生育津贴支出</t>
  </si>
  <si>
    <t xml:space="preserve">          其他生育保险基金支出</t>
  </si>
  <si>
    <t>附表1-23</t>
  </si>
  <si>
    <t>2020年度本级财政专项资金管理清单目录</t>
  </si>
  <si>
    <t>类级科目名称/专项资金立项名称</t>
  </si>
  <si>
    <t>资金主管部门</t>
  </si>
  <si>
    <t>当年预算安排金额</t>
  </si>
  <si>
    <t>其中：</t>
  </si>
  <si>
    <t>公共财政预算</t>
  </si>
  <si>
    <t>政府性基金
预算</t>
  </si>
  <si>
    <t xml:space="preserve">  政协委员视察</t>
  </si>
  <si>
    <t>中国人民政治协商会议福建省永泰县委员会办公室（行政）</t>
  </si>
  <si>
    <t xml:space="preserve">  办公设备购置</t>
  </si>
  <si>
    <t>永泰县人民政府办公室（行政）</t>
  </si>
  <si>
    <t xml:space="preserve">  机关大院部分楼房修缮费</t>
  </si>
  <si>
    <t xml:space="preserve">  视频汇报系统保障运行经费</t>
  </si>
  <si>
    <t xml:space="preserve">  标准化建设</t>
  </si>
  <si>
    <t>永泰县行政服务中心管理委员会（行政）</t>
  </si>
  <si>
    <t xml:space="preserve">  信访专项经费</t>
  </si>
  <si>
    <t>永泰县人民政府信访局（行政）</t>
  </si>
  <si>
    <t xml:space="preserve">  大院日常修缮费</t>
  </si>
  <si>
    <t>永泰县机关事务管理中心（事业）</t>
  </si>
  <si>
    <t xml:space="preserve">  数字城管信息采集与坐席人员外包费</t>
  </si>
  <si>
    <t>永泰县“智慧永泰”管理服务中心（事业）</t>
  </si>
  <si>
    <t xml:space="preserve">  网上审批及效能监察系统升级改造及租用线路经费</t>
  </si>
  <si>
    <t>永泰县机关效能建设领导小组办公室（行政）</t>
  </si>
  <si>
    <t xml:space="preserve">  优化营商环境专项工作经费</t>
  </si>
  <si>
    <t xml:space="preserve">  数字永泰项目实施专项资金</t>
  </si>
  <si>
    <t>永泰县“智慧永泰”管理服务中心（行政）</t>
  </si>
  <si>
    <t xml:space="preserve">  乡镇法律顾问队伍建设经费</t>
  </si>
  <si>
    <t>塘前乡本级行政</t>
  </si>
  <si>
    <t>葛岭镇本级行政</t>
  </si>
  <si>
    <t>樟城镇本级行政</t>
  </si>
  <si>
    <t>城峰镇本级行政</t>
  </si>
  <si>
    <t xml:space="preserve">  富泉溪电站征地补偿款</t>
  </si>
  <si>
    <t>城峰镇其他</t>
  </si>
  <si>
    <t>清凉镇本级行政</t>
  </si>
  <si>
    <t>富泉乡本级行政</t>
  </si>
  <si>
    <t>富泉乡其他</t>
  </si>
  <si>
    <t>岭路乡本级行政</t>
  </si>
  <si>
    <t>赤锡乡本级行政</t>
  </si>
  <si>
    <t>梧桐镇本级行政</t>
  </si>
  <si>
    <t>嵩口镇本级行政</t>
  </si>
  <si>
    <t>长庆镇本级行政</t>
  </si>
  <si>
    <t>盖洋乡本级行政</t>
  </si>
  <si>
    <t>洑口乡本级行政</t>
  </si>
  <si>
    <t>东洋乡本级行政</t>
  </si>
  <si>
    <t>霞拔乡本级行政</t>
  </si>
  <si>
    <t>大洋镇本级行政</t>
  </si>
  <si>
    <t>大洋镇其他</t>
  </si>
  <si>
    <t>同安镇本级行政</t>
  </si>
  <si>
    <t>盘谷乡本级行政</t>
  </si>
  <si>
    <t>红星乡本级行政</t>
  </si>
  <si>
    <t>白云乡本级行政</t>
  </si>
  <si>
    <t>丹云乡本级行政</t>
  </si>
  <si>
    <t xml:space="preserve">  第四次全国经费普查经费</t>
  </si>
  <si>
    <t>永泰县统计局（行政）</t>
  </si>
  <si>
    <t>永泰县财政投资评审中心（事业）</t>
  </si>
  <si>
    <t xml:space="preserve">  设备采购经费</t>
  </si>
  <si>
    <t>永泰县财政局（行政）</t>
  </si>
  <si>
    <t xml:space="preserve">  提前下达2020年中央对地方审计专项补助和省级革命老区县审计专项补助经费预算(闽财行指[2019]39号)</t>
  </si>
  <si>
    <t>永泰县审计局（行政）</t>
  </si>
  <si>
    <t xml:space="preserve">  巡察经费</t>
  </si>
  <si>
    <t>中国共产党永泰县纪律检查委员会（行政）</t>
  </si>
  <si>
    <t xml:space="preserve">  业务装备建设经费</t>
  </si>
  <si>
    <t xml:space="preserve">  乡镇纪检工作专项经费</t>
  </si>
  <si>
    <t xml:space="preserve">  乡镇纪检专项工作经费</t>
  </si>
  <si>
    <t xml:space="preserve">  电子商务协会活动经费</t>
  </si>
  <si>
    <t>永泰县商务局</t>
  </si>
  <si>
    <t xml:space="preserve">  企业家协会工作经费</t>
  </si>
  <si>
    <t xml:space="preserve">  招商工作经费</t>
  </si>
  <si>
    <t xml:space="preserve">  招商宣传经费</t>
  </si>
  <si>
    <t>永泰县企业招商服务中心（事业）</t>
  </si>
  <si>
    <t xml:space="preserve">  档案保护费</t>
  </si>
  <si>
    <t>永泰县档案局（参公）</t>
  </si>
  <si>
    <t xml:space="preserve">  提前下达2020年中央华侨事务及省级贫困侨救助资金(闽财外指[2019]12号)</t>
  </si>
  <si>
    <t>永泰县归国华侨联合会（行政）</t>
  </si>
  <si>
    <t xml:space="preserve">  添置更新办公设备</t>
  </si>
  <si>
    <t>永泰县委办公室（行政）</t>
  </si>
  <si>
    <t xml:space="preserve">  《方志田园》刊物</t>
  </si>
  <si>
    <t>中共永泰县委党史和地方志研究室（参公）</t>
  </si>
  <si>
    <t xml:space="preserve">  《永泰年鉴》编纂</t>
  </si>
  <si>
    <t xml:space="preserve">  全县公务员办理综合保险</t>
  </si>
  <si>
    <t>中国共产党永泰县委员会组织部（行政）</t>
  </si>
  <si>
    <t xml:space="preserve">  干部档案数字化建设经费</t>
  </si>
  <si>
    <t xml:space="preserve">  乡镇党校党员教育经费</t>
  </si>
  <si>
    <t xml:space="preserve">  乡镇社区服务群众专项经费</t>
  </si>
  <si>
    <t xml:space="preserve">  全县宣传思想文化队伍建设工作经费</t>
  </si>
  <si>
    <t>中国共产党永泰县委员会宣传部（行政）</t>
  </si>
  <si>
    <t xml:space="preserve">  专版合作宣传经费及报刊征订经费</t>
  </si>
  <si>
    <t xml:space="preserve">  “三下乡”服务活动专项经费</t>
  </si>
  <si>
    <t xml:space="preserve">  文化产业专项资金</t>
  </si>
  <si>
    <t xml:space="preserve">  文明县城创建经费</t>
  </si>
  <si>
    <t>中共永泰县委精神文明建设办公室（行政）</t>
  </si>
  <si>
    <t xml:space="preserve">  志愿服务中心专项工作经费</t>
  </si>
  <si>
    <t xml:space="preserve">  涉法涉诉救助资金</t>
  </si>
  <si>
    <t>中国共产党永泰县委员会政法委员会（行政）</t>
  </si>
  <si>
    <t xml:space="preserve">  县社区网格化服务管理工作经费</t>
  </si>
  <si>
    <t xml:space="preserve">  综治经费</t>
  </si>
  <si>
    <t xml:space="preserve">  2020年外出异地办班经费</t>
  </si>
  <si>
    <t>中国共产党永泰县委员会党校事业</t>
  </si>
  <si>
    <t xml:space="preserve">  保安员工资</t>
  </si>
  <si>
    <t xml:space="preserve">  社会治安综合治理责任保险费</t>
  </si>
  <si>
    <t xml:space="preserve">  提前下达2020年党建专项经费预算指标(闽财行指[2019]37号)</t>
  </si>
  <si>
    <t>葛岭镇其他</t>
  </si>
  <si>
    <t xml:space="preserve">  食品安全城市创建和市场监督管理经费</t>
  </si>
  <si>
    <t>永泰县市场监督管理局行政</t>
  </si>
  <si>
    <t xml:space="preserve">  食品安全城市创建与市场监督管理经费</t>
  </si>
  <si>
    <t xml:space="preserve">  消费者权益保护</t>
  </si>
  <si>
    <t xml:space="preserve">  2020年创建国家食品安全示范城市抽检专项经费</t>
  </si>
  <si>
    <t xml:space="preserve">  食品安全事务</t>
  </si>
  <si>
    <t>二、国防支出</t>
  </si>
  <si>
    <t>三、公共安全支出</t>
  </si>
  <si>
    <t xml:space="preserve">  辅警人员经费</t>
  </si>
  <si>
    <t>永泰县公安局（行政）</t>
  </si>
  <si>
    <t xml:space="preserve">  一般办公设备采购</t>
  </si>
  <si>
    <t xml:space="preserve">  扫黑除恶专项斗争工作经费</t>
  </si>
  <si>
    <t xml:space="preserve">  城峰派出所技术业务用房（二期）项目建设经费(一次性)</t>
  </si>
  <si>
    <t xml:space="preserve">  丹云所修缮经费(一次性)</t>
  </si>
  <si>
    <t xml:space="preserve">  提前下达2020年中央政法转移支付资金(闽财政法指[2019]22号)</t>
  </si>
  <si>
    <t xml:space="preserve">  "一村（社区）一法律顾问”经费补助</t>
  </si>
  <si>
    <t>永泰县司法局（行政）</t>
  </si>
  <si>
    <t xml:space="preserve">  12348公共法律平台经费</t>
  </si>
  <si>
    <t xml:space="preserve">  安置帮教经费</t>
  </si>
  <si>
    <t xml:space="preserve">  律师参与认罪认罚从宽制度试点工作办案补贴经费</t>
  </si>
  <si>
    <t xml:space="preserve">  刑释人员从监所接回</t>
  </si>
  <si>
    <t xml:space="preserve">  普法经费</t>
  </si>
  <si>
    <t xml:space="preserve">  提前下达2020年省级法律援助转移支付资金(闽财政法指[2019]13号)</t>
  </si>
  <si>
    <t xml:space="preserve">  社区矫正</t>
  </si>
  <si>
    <t xml:space="preserve">  提前下达2020年社区矫正工作省级补助经费(闽财政法指[2019]12号)</t>
  </si>
  <si>
    <t xml:space="preserve">  提前下达2020年中央政法转移支付资金(闽财政法指[2019]21号)</t>
  </si>
  <si>
    <t xml:space="preserve">  行政诉讼代理费</t>
  </si>
  <si>
    <t>四、教育支出</t>
  </si>
  <si>
    <t xml:space="preserve">  初、高招经费（专户列支）</t>
  </si>
  <si>
    <t>永泰县教育局事业</t>
  </si>
  <si>
    <t xml:space="preserve">  艺术节及田径运动会</t>
  </si>
  <si>
    <t xml:space="preserve">  提前下达2020年公办幼儿园建设项目补助资金(闽财教指[2019]106号)</t>
  </si>
  <si>
    <t xml:space="preserve">  设备购置</t>
  </si>
  <si>
    <t>永泰县实验幼儿园</t>
  </si>
  <si>
    <t xml:space="preserve">  修缮</t>
  </si>
  <si>
    <t xml:space="preserve">  校园绿化管理费</t>
  </si>
  <si>
    <t>永泰县实验小学</t>
  </si>
  <si>
    <t xml:space="preserve">  安防租金</t>
  </si>
  <si>
    <t xml:space="preserve">  薄弱校改造及校安工程等县级配套资金</t>
  </si>
  <si>
    <t xml:space="preserve">  保险经费(含校方责任险和校舍保险)</t>
  </si>
  <si>
    <t xml:space="preserve">  教师继续教育培训经费</t>
  </si>
  <si>
    <t xml:space="preserve">  民办教师高龄补助和体检</t>
  </si>
  <si>
    <t xml:space="preserve">  提前下达2020年义务教育补助经费(闽财教指[2019]103号)1</t>
  </si>
  <si>
    <t xml:space="preserve">  提前下达2020年义务教育补助经费(闽财教指[2019]103号)2</t>
  </si>
  <si>
    <t xml:space="preserve">  提前下达2020年义务教育补助经费(闽财教指[2019]103号)3</t>
  </si>
  <si>
    <t xml:space="preserve">  提前下达2020年义务教育市级补助经费(榕财教指[2019]107号)</t>
  </si>
  <si>
    <t xml:space="preserve">  提前下达2020年义务教育市级补助经费(榕财教指[2019]107号)1</t>
  </si>
  <si>
    <t xml:space="preserve">  提前下达2020年义务教育市级补助经费(榕财教指[2019]107号)2</t>
  </si>
  <si>
    <t xml:space="preserve">  提前下达2020年中小学校舍安全保障长效机制专项补助资金(闽财教指[2019]107号)</t>
  </si>
  <si>
    <t xml:space="preserve">  义务教育阶段贫困儿童补助费</t>
  </si>
  <si>
    <t xml:space="preserve">  中小保安经费</t>
  </si>
  <si>
    <t xml:space="preserve">  青少年校外体育活动中心运转经费</t>
  </si>
  <si>
    <t xml:space="preserve">  家庭经济困难学生生活补助补助资金(预计)</t>
  </si>
  <si>
    <t>教科文一科预算</t>
  </si>
  <si>
    <t xml:space="preserve">  农村义务教育学生营养改善计划补助资金(预计)</t>
  </si>
  <si>
    <t xml:space="preserve">  普通高中学生资助-家庭经济困难学生国家助学金(预计)</t>
  </si>
  <si>
    <t xml:space="preserve">  学前教育幼儿资助(预计)</t>
  </si>
  <si>
    <t xml:space="preserve">  中职教育学生资助资金(预计)</t>
  </si>
  <si>
    <t xml:space="preserve">  提前下达2020年特殊教育补助资金(闽财教指[2019]133号)</t>
  </si>
  <si>
    <t xml:space="preserve">  特教学校两免一补补助资金（预计）</t>
  </si>
  <si>
    <t xml:space="preserve">  教师继续教育培训经费-培训设备</t>
  </si>
  <si>
    <t>福建省永泰县教师进修学校</t>
  </si>
  <si>
    <t xml:space="preserve">  教师继续教育培训经费（其中高端培训服务采购120）</t>
  </si>
  <si>
    <t xml:space="preserve">  2020年标准化学校建设跟踪提升项目经费</t>
  </si>
  <si>
    <t xml:space="preserve">  初、高招经费</t>
  </si>
  <si>
    <t xml:space="preserve">  教育督导工作经费</t>
  </si>
  <si>
    <t xml:space="preserve">  教育发展专项规划经费</t>
  </si>
  <si>
    <t xml:space="preserve">  中高考奖励经费</t>
  </si>
  <si>
    <t xml:space="preserve">  中学教学辅导专项经费</t>
  </si>
  <si>
    <t xml:space="preserve">  艺术馆物业管理</t>
  </si>
  <si>
    <t>福建省永泰县第一中学高中教育</t>
  </si>
  <si>
    <t xml:space="preserve">  提前下达2020年省级扶贫开发工作重点县教育扶贫专项补助资金(闽财教指[2019]78号)</t>
  </si>
  <si>
    <t>五、科学技术支出</t>
  </si>
  <si>
    <t xml:space="preserve">  提前下达2020年省级预算内投资部分项目资金(市县)(闽财建指[2019]184号)</t>
  </si>
  <si>
    <t>经建科预算</t>
  </si>
  <si>
    <t xml:space="preserve">  海智计划专项经费</t>
  </si>
  <si>
    <t>永泰县科学技术协会</t>
  </si>
  <si>
    <t xml:space="preserve">  科普经费</t>
  </si>
  <si>
    <t>六、文化旅游体育与传媒支出</t>
  </si>
  <si>
    <t xml:space="preserve">  农村文化建设专项资金(预计)</t>
  </si>
  <si>
    <t>教科文二科预算</t>
  </si>
  <si>
    <t xml:space="preserve">  全域旅游宣传及旅游活动经费</t>
  </si>
  <si>
    <t>永泰县文化体育和旅游局事业</t>
  </si>
  <si>
    <t xml:space="preserve">  提前下达2020年度福建省非物质文化遗产地方剧种公益性演出等专项资金(闽财教指[2019]88号)</t>
  </si>
  <si>
    <t>永泰县文化体育和旅游局行政</t>
  </si>
  <si>
    <t xml:space="preserve">  旅游宣传费</t>
  </si>
  <si>
    <t>永泰青云山风景名胜区管理委员会</t>
  </si>
  <si>
    <t xml:space="preserve">  提前下达2020年博物馆纪念馆陈列布展免费开放补助资金(闽财教指[2019]109号)</t>
  </si>
  <si>
    <t>永泰县博物馆</t>
  </si>
  <si>
    <t xml:space="preserve">  提前下达2020年中央补助地方国家电影事业发展专项资金预算(闽财教指[2019]120号)</t>
  </si>
  <si>
    <t xml:space="preserve">  村村响广播运行经费</t>
  </si>
  <si>
    <t>永泰县广播电视发展中心事业</t>
  </si>
  <si>
    <t xml:space="preserve">  提前下达2020年中央广播电视节目无线覆盖运行维护费(闽财教指[2019]114号)</t>
  </si>
  <si>
    <t xml:space="preserve">  新闻网工作经费41万元及融媒体工作经费50万元</t>
  </si>
  <si>
    <t xml:space="preserve">  提前下达2020年“三下乡”集中服务活动专项经费(榕财教指[2019]113号)</t>
  </si>
  <si>
    <t xml:space="preserve">  政务中心机房暨数字城管指挥中心日常运行用电经费</t>
  </si>
  <si>
    <t>七、社会保障和就业支出</t>
  </si>
  <si>
    <t xml:space="preserve">  社会保障便民服务窗口工作经费</t>
  </si>
  <si>
    <t>永泰县人力资源和社会保障局-行政</t>
  </si>
  <si>
    <t xml:space="preserve">  提前下达2020年企业退休人员社会化管理服务工作省级补助经费（闽财社指[2019]68号）</t>
  </si>
  <si>
    <t xml:space="preserve">  城乡居民养老和医疗保险村级便民信息化平台建设及运行专项资金</t>
  </si>
  <si>
    <t xml:space="preserve">  提前下达2020年度特困家庭离休干部救助专项经费预算指标(闽财行指[2019]24号)</t>
  </si>
  <si>
    <t>社保科专户</t>
  </si>
  <si>
    <t xml:space="preserve">  提前下达2020年省级就业专项资金预算指标(榕财社指[2019]105)号</t>
  </si>
  <si>
    <t xml:space="preserve">  就业专项资金(预计)</t>
  </si>
  <si>
    <t>社保科预算</t>
  </si>
  <si>
    <t xml:space="preserve">  提前下达2020年革命“五老”人员定期生活补助和医疗补助资金(榕财社指[2019]127号)1</t>
  </si>
  <si>
    <t>永泰县民政局行政</t>
  </si>
  <si>
    <t xml:space="preserve">  提前下达2020年民政事业类一般转移支付项目省级补助资金（闽财社指[2019]64号）8</t>
  </si>
  <si>
    <t>永泰县民政局其他农村生活救助</t>
  </si>
  <si>
    <t xml:space="preserve">  提前下达2020年优抚对象补助经费(第二批)(闽财社指[2019]91号)1</t>
  </si>
  <si>
    <t>永泰县退役军人事务局（行政）</t>
  </si>
  <si>
    <t xml:space="preserve">  提前下达2020年优抚对象补助经费（闽财社指[2019]67号）1</t>
  </si>
  <si>
    <t xml:space="preserve">  革命五老生活补助(预计)</t>
  </si>
  <si>
    <t xml:space="preserve">  优抚对象抚恤经费(预计)</t>
  </si>
  <si>
    <t xml:space="preserve">  提前下达2020年退役安置省级相关补助经费（闽财社指[2019]65号）</t>
  </si>
  <si>
    <t xml:space="preserve">  提前下达2020年民政事业类一般转移支付项目省级补助资金（闽财社指[2019]64号）7</t>
  </si>
  <si>
    <t xml:space="preserve">  孤儿基本生活保障(预计)</t>
  </si>
  <si>
    <t xml:space="preserve">  80周岁以上老人意外保险经费</t>
  </si>
  <si>
    <t>永泰县卫生健康局事业</t>
  </si>
  <si>
    <t xml:space="preserve">  殡葬改革乡镇工作补助经费</t>
  </si>
  <si>
    <t>永泰县殡葬管理所</t>
  </si>
  <si>
    <t xml:space="preserve">  0-6岁残疾儿童康复救助训练项目补助经费（残疾人就业保障金安排支出）</t>
  </si>
  <si>
    <t>永泰县残疾人联合会行政</t>
  </si>
  <si>
    <t xml:space="preserve">  提前下达2020年残疾人康复专项补助资金（闽财社指[2019]70号）</t>
  </si>
  <si>
    <t xml:space="preserve">   扶持残疾人生产（残疾人就业保障金安排支出）</t>
  </si>
  <si>
    <t xml:space="preserve">  提前下达2020年残疾人就业和扶贫省级专项补助资金(榕财社指[2019]128号)</t>
  </si>
  <si>
    <t xml:space="preserve">  提前下达2020年民政事业类一般转移支付项目省级补助资金（闽财社指[2019]64号）6</t>
  </si>
  <si>
    <t xml:space="preserve">  “一户多残”残疾人家庭生活补助县级配套资金（残疾人就业保障金安排支出）</t>
  </si>
  <si>
    <t xml:space="preserve">  残疾人意外伤害保险费（残疾人就业保障金安排支出）</t>
  </si>
  <si>
    <t xml:space="preserve">  提前下达2020年残疾人事业发展补助预算(榕财社指[2019]143号)1</t>
  </si>
  <si>
    <t xml:space="preserve">  提前下达2020年春节慰问困难残疾人生活补助经费(榕财社指[2019]142号)</t>
  </si>
  <si>
    <t xml:space="preserve">  提前下达2020年民政事业类一般转移支付项目省级补助资金（闽财社指[2019]64号）5</t>
  </si>
  <si>
    <t xml:space="preserve">  提前下达2020年民政事业类一般转移支付项目省级补助资金（闽财社指[2019]64号）4</t>
  </si>
  <si>
    <t xml:space="preserve">  农村居民最低生活保障金(预计)</t>
  </si>
  <si>
    <t xml:space="preserve">  提前下达2020年民政事业类一般转移支付项目省级补助资金(闽财社指[2019]64号）3</t>
  </si>
  <si>
    <t xml:space="preserve">  提前下达2020年民政事业类一般转移支付项目省级补助资金（闽财社指[2019]64号）2</t>
  </si>
  <si>
    <t xml:space="preserve">  提前下达2020年民政事业类一般转移支付项目省级补助资金（闽财社指[2019]64号）</t>
  </si>
  <si>
    <t xml:space="preserve">  城乡居民养老保险县级补助经费</t>
  </si>
  <si>
    <t xml:space="preserve">  提前下达2020年城乡居民基本养老保险一般性转移支付资金（闽财社指[2019]61号）</t>
  </si>
  <si>
    <t xml:space="preserve">  城乡居民社会养老保险(预计)</t>
  </si>
  <si>
    <t xml:space="preserve">  提前下达无力参保县级以上集体所有制企业退休人员和未参保高龄职工生活保障金省补（榕财社指[2019]130号）</t>
  </si>
  <si>
    <t xml:space="preserve">  城乡低保小额保险补助经费</t>
  </si>
  <si>
    <t xml:space="preserve">  无力参保和未参保高龄职工生活保障金(预计)</t>
  </si>
  <si>
    <t>八、卫生健康支出</t>
  </si>
  <si>
    <t xml:space="preserve">  县医院综合能力提升(预计)</t>
  </si>
  <si>
    <t xml:space="preserve">  设备购置费</t>
  </si>
  <si>
    <t>永泰县中医院</t>
  </si>
  <si>
    <t xml:space="preserve">  中医药发展专项经费</t>
  </si>
  <si>
    <t xml:space="preserve">  提前下达2020年卫生健康专项资金（第二批）(闽财社指[2019]106号)</t>
  </si>
  <si>
    <t>永泰县卫生健康局行政</t>
  </si>
  <si>
    <t xml:space="preserve">  提前下达2020年部分卫生健康项目省级补助资金（闽财社指[2019]76号）</t>
  </si>
  <si>
    <t>永泰县总医院本级</t>
  </si>
  <si>
    <t xml:space="preserve">  公立医院改革(预计)</t>
  </si>
  <si>
    <t xml:space="preserve">  贫困村医保定点电脑等信息化基础设备和网络费补助经费</t>
  </si>
  <si>
    <t xml:space="preserve">  农村卫生所实施基本药物制度县级配套经费</t>
  </si>
  <si>
    <t>永泰县乡镇卫生院</t>
  </si>
  <si>
    <t xml:space="preserve">  提前下达2020年部分卫生健康项目省级补助资金（闽财社指[2019]76号）3</t>
  </si>
  <si>
    <t xml:space="preserve">  医疗设备购置费</t>
  </si>
  <si>
    <t>永泰县妇幼保健院</t>
  </si>
  <si>
    <t xml:space="preserve">  提前下达2020年部分卫生健康项目市级补助资金（榕财社指[2019]131号）2</t>
  </si>
  <si>
    <t xml:space="preserve">  基本公共卫生服务县级补助资金</t>
  </si>
  <si>
    <t xml:space="preserve">   免费婚检县级配套资金</t>
  </si>
  <si>
    <t xml:space="preserve">   计生家庭奖励县级配套补助资金（含新农合个人缴费扶助等）</t>
  </si>
  <si>
    <t>永泰县卫生健康局计生事业（含乡镇）</t>
  </si>
  <si>
    <t xml:space="preserve">  生育关怀公益金</t>
  </si>
  <si>
    <t>永泰县计划生育协会</t>
  </si>
  <si>
    <t xml:space="preserve">  生育关怀经费</t>
  </si>
  <si>
    <t xml:space="preserve">  幸福工程经费</t>
  </si>
  <si>
    <t xml:space="preserve">  计划生育支出(预计)</t>
  </si>
  <si>
    <t xml:space="preserve">  提前下达2020年部分卫生健康项目市级补助资金（榕财社指[2019]131号）1</t>
  </si>
  <si>
    <t xml:space="preserve">  计生协会“六项职责”任务工作经费</t>
  </si>
  <si>
    <t xml:space="preserve">  提前下达2020年计划生育协会省级补助专项资金预算指标（闽财社指[2019]63号）</t>
  </si>
  <si>
    <t xml:space="preserve">  提前下达2020年优抚对象补助经费(第二批)(闽财社指[2019]91号)2</t>
  </si>
  <si>
    <t xml:space="preserve">  提前下达2020年优抚对象补助经费（闽财社指[2019]67号）</t>
  </si>
  <si>
    <t xml:space="preserve">  提前下达2020年革命“五老”人员定期生活补助和医疗补助资金(榕财社指[2019]127号)2</t>
  </si>
  <si>
    <t xml:space="preserve">  提前下达2020年民政事业类一般转移支付项目省级补助资金（闽财社指[2019]64号）9</t>
  </si>
  <si>
    <t>九、节能环保支出</t>
  </si>
  <si>
    <t xml:space="preserve">  提前下达2020年畜禽养殖废弃物资源化利用项目资金(榕财预指[2019]12号)</t>
  </si>
  <si>
    <t>永泰县农业农村局事业</t>
  </si>
  <si>
    <t xml:space="preserve">  提前下达2020年综合性生态保护提升性补偿资金(第一批)（闽财资环指[2019]12号）</t>
  </si>
  <si>
    <t>十、城乡社区支出</t>
  </si>
  <si>
    <t xml:space="preserve">  工程质量检测费用</t>
  </si>
  <si>
    <t>永泰县住房和城乡建设局（事业）</t>
  </si>
  <si>
    <t xml:space="preserve">  大樟溪自行车道、城区三环路及市政配套建设项目指挥部工作经费</t>
  </si>
  <si>
    <t>永泰县住房和城乡建设局（行政）</t>
  </si>
  <si>
    <t xml:space="preserve">  注入永泰县城投实业集团有限公司资本金（一般公共）</t>
  </si>
  <si>
    <t>永泰县国有资产管理中心（事业）</t>
  </si>
  <si>
    <t xml:space="preserve">  提前下达2020年城乡公厕建设省级“以奖代补”资金(闽财建指[2019]143号)</t>
  </si>
  <si>
    <t xml:space="preserve">  车辆汽油、维修、保险等费用</t>
  </si>
  <si>
    <t>永泰县市容环境中心（事业）</t>
  </si>
  <si>
    <t xml:space="preserve">  风景园林管理费</t>
  </si>
  <si>
    <t xml:space="preserve">  环卫工经费（林荫步道保洁承包费）</t>
  </si>
  <si>
    <t xml:space="preserve">  垃圾处理费手续费</t>
  </si>
  <si>
    <t xml:space="preserve">  南江滨公园等管护</t>
  </si>
  <si>
    <t xml:space="preserve">  市容大道经费</t>
  </si>
  <si>
    <t xml:space="preserve">  市容执法协管服务</t>
  </si>
  <si>
    <t xml:space="preserve">  塔山公园管理包干费用</t>
  </si>
  <si>
    <t xml:space="preserve">  园林植被更新补植</t>
  </si>
  <si>
    <t xml:space="preserve">  县医院五大中心和学科能力建设提升购置医疗设备专项补助经费（乡村振兴）</t>
  </si>
  <si>
    <t>永泰县医院</t>
  </si>
  <si>
    <t xml:space="preserve">  污水处理费、污水其他费用（收不抵支部分）</t>
  </si>
  <si>
    <t xml:space="preserve">  城区环卫一体化项目服务经费</t>
  </si>
  <si>
    <t xml:space="preserve">  垃圾处理费</t>
  </si>
  <si>
    <t xml:space="preserve">  生活垃圾处理费（收不抵支）</t>
  </si>
  <si>
    <t xml:space="preserve">  农村幸福院建设补助资金（乡村振兴）</t>
  </si>
  <si>
    <t xml:space="preserve">  美丽乡村建设县级配套专项补助资金（乡村振兴）</t>
  </si>
  <si>
    <t xml:space="preserve">  公路灾毁投保配套费用（乡村振兴）</t>
  </si>
  <si>
    <t>永泰县交通运输局（行政）</t>
  </si>
  <si>
    <t xml:space="preserve">  农村公路建设县级配套资金（乡村振兴）</t>
  </si>
  <si>
    <t xml:space="preserve">  农村公路养护大中修配套资金（乡村振兴）</t>
  </si>
  <si>
    <t xml:space="preserve">  农村公路养护县级配套资金（乡村振兴）</t>
  </si>
  <si>
    <t xml:space="preserve">  地质灾害保险费（2020-2022年）</t>
  </si>
  <si>
    <t>永泰县自然资源和规划局（行政）</t>
  </si>
  <si>
    <t xml:space="preserve">  购买地质灾害应急专业技术服务</t>
  </si>
  <si>
    <t xml:space="preserve">  “全球眼”改造维护经费</t>
  </si>
  <si>
    <t xml:space="preserve">  城区市政公共设施运维专项资金</t>
  </si>
  <si>
    <t xml:space="preserve">  市政公共用水费用</t>
  </si>
  <si>
    <t xml:space="preserve">  污水处理等费用</t>
  </si>
  <si>
    <t>十一、农林水支出</t>
  </si>
  <si>
    <t xml:space="preserve">  农机安全检查及农机管理工作经费</t>
  </si>
  <si>
    <t>永泰县农业机械管理站（参公）</t>
  </si>
  <si>
    <t xml:space="preserve">  动物防疫经费及动物检疫检测</t>
  </si>
  <si>
    <t xml:space="preserve">  提前下达2020年动植物疫病防控专项资金(闽财农指[2019]95号)</t>
  </si>
  <si>
    <t xml:space="preserve">  提前下达2020年中央财政动物防疫补助资金(闽财农指[2019]120号)</t>
  </si>
  <si>
    <t xml:space="preserve">  动物疫病防控(预计)</t>
  </si>
  <si>
    <t>农村科预算</t>
  </si>
  <si>
    <t xml:space="preserve">  提前下达2020年农产品安全与监管专项资金(闽财农指[2019]97号)</t>
  </si>
  <si>
    <t xml:space="preserve">  生产资料补贴（备荒种子储备含看管人员工资1.2万元）</t>
  </si>
  <si>
    <t xml:space="preserve">  提前下达2020年原中央苏区和革命老区转移支付资金（闽财预指[2019]31号）</t>
  </si>
  <si>
    <t>财政总预算</t>
  </si>
  <si>
    <t xml:space="preserve">  省委旧址补助</t>
  </si>
  <si>
    <t>塘前乡其他</t>
  </si>
  <si>
    <t xml:space="preserve">  文化名镇补助</t>
  </si>
  <si>
    <t>嵩口镇其他</t>
  </si>
  <si>
    <t xml:space="preserve">  提前下达2020年国内机动渔船油价补贴资金(闽财建指〔2019〕201)</t>
  </si>
  <si>
    <t xml:space="preserve">  提前下达2020年耕地地力保护补贴资金(闽财农指[2019]92号)</t>
  </si>
  <si>
    <t xml:space="preserve">  提前下达2020年农户生产性贷款担保机构风险补偿等特色现代农业发展专项资金(闽财农指[2019]104号)</t>
  </si>
  <si>
    <t xml:space="preserve">  提前下达2020年生态农业建设专项资金(闽财农指[2019]96号)</t>
  </si>
  <si>
    <t xml:space="preserve">  提前下达2020年台湾农民创业园等特色现代农业发展专项资金(闽财农指[2019]110号)</t>
  </si>
  <si>
    <t xml:space="preserve">  提前下达2020年优质稻品种示范推广等特色现代农业发展专项资金(闽财农指[2019]119号)</t>
  </si>
  <si>
    <t xml:space="preserve">  提前下达2020年省级农机购置补贴资金(闽财农指[2019]109号)</t>
  </si>
  <si>
    <t>永泰县农业机械管理站（事业）</t>
  </si>
  <si>
    <t xml:space="preserve">  提前下达2020年中央农机购置补贴资金(闽财农指[2019]108号)</t>
  </si>
  <si>
    <t xml:space="preserve">  冬春水利建设及水毁修复项目(预计)</t>
  </si>
  <si>
    <t xml:space="preserve">  农田水利建设支出(预计)</t>
  </si>
  <si>
    <t xml:space="preserve">  农业生产发展资金(预计)</t>
  </si>
  <si>
    <t xml:space="preserve">  政策性农业保险补贴(预计)</t>
  </si>
  <si>
    <t xml:space="preserve">  村植千树项目资金补助（2020年森林植被恢复费收入安排的支出）</t>
  </si>
  <si>
    <t>永泰县林业局事业</t>
  </si>
  <si>
    <t xml:space="preserve">  古树名木保护经费（2020年森林植被恢复费收入安排的支出）</t>
  </si>
  <si>
    <t xml:space="preserve">  提前下达2020年造林绿化省级补助资金(榕财农指[2019]173号)</t>
  </si>
  <si>
    <t xml:space="preserve">  提前下达2020年生态公益林补偿资金提高标准部分市级配套资金(榕财农指[2019]174号)</t>
  </si>
  <si>
    <t xml:space="preserve">  提前下达2020年省级财政森林生态效益补偿资金(闽财资环指[2019]5号)</t>
  </si>
  <si>
    <t xml:space="preserve">  提前下达2020年中央财政森林生态效益补偿资金(闽财资环指[2019]16号)</t>
  </si>
  <si>
    <t xml:space="preserve">  提前下达2020年度省级以上自然保护区林权所有者补助资金(闽财资环指[2019]8号)</t>
  </si>
  <si>
    <t xml:space="preserve">  刑事案件技术鉴定费</t>
  </si>
  <si>
    <t>永泰县公安局森林分局</t>
  </si>
  <si>
    <t xml:space="preserve">  清凉镇森林防火瞭望台修复（2020年森林植被恢复费收入安排的支出）</t>
  </si>
  <si>
    <t xml:space="preserve">  森林防火队专项经费（2020年森林植被恢复费收入安排的支出）</t>
  </si>
  <si>
    <t xml:space="preserve">  森林防火宣传等经费（2020年森林植被恢复费收入安排的支出）</t>
  </si>
  <si>
    <t xml:space="preserve">  松材线虫病防控经费（2020年森林植被恢复费收入安排的支出）</t>
  </si>
  <si>
    <t xml:space="preserve">  森林综合保险经费（2020年森林植被恢复费收入安排的支出）</t>
  </si>
  <si>
    <t xml:space="preserve">  藤山省级自然保护区办公用房等设施建设项目补助（2020年森林植被恢复费收入安排的支出）</t>
  </si>
  <si>
    <t xml:space="preserve">  藤山省级自然保护区调整优化（三区变两区）项目补助（2020年森林植被恢复费收入安排的支出）</t>
  </si>
  <si>
    <t xml:space="preserve">  藤山省级自然保护区勘界立标建设项目补助（2020年森林植被恢复费收入安排的支出）</t>
  </si>
  <si>
    <t xml:space="preserve">  提前下达2020年省级财政林业专项资金(闽财资环指[2019]6号)</t>
  </si>
  <si>
    <t xml:space="preserve">  提前下达2020年省级财政林业专项资金(榕财农指[2019]171号)</t>
  </si>
  <si>
    <t xml:space="preserve">  乡镇林业站标准化建设（2020年森林植被恢复费收入安排的支出）</t>
  </si>
  <si>
    <t xml:space="preserve">  河湖物业化管理服务费</t>
  </si>
  <si>
    <t>永泰县水利局事业</t>
  </si>
  <si>
    <t xml:space="preserve">  防洪堤及大樟溪洪水预警系统管护经费</t>
  </si>
  <si>
    <t xml:space="preserve">  防汛办公经费</t>
  </si>
  <si>
    <t xml:space="preserve">  防洪堤翻板坝维修管养经费等</t>
  </si>
  <si>
    <t>永泰县库区综合服务中心</t>
  </si>
  <si>
    <t xml:space="preserve">  农村饮水安全工程(预计)</t>
  </si>
  <si>
    <t xml:space="preserve">  提前下达2020年度第一批中央财政专项扶贫资金(闽财农指[2019]106号)</t>
  </si>
  <si>
    <t xml:space="preserve">  提前下达2020年扶贫开发专项资金(闽财农指[2019]91号)1</t>
  </si>
  <si>
    <t xml:space="preserve">  提前下达2020年扶贫开发专项资金(闽财农指[2019]91号)2</t>
  </si>
  <si>
    <t xml:space="preserve">  省级扶贫开发工作重点村捆绑资金(预计)</t>
  </si>
  <si>
    <t xml:space="preserve">  省级扶贫开发专项资金(预计)</t>
  </si>
  <si>
    <t xml:space="preserve">  省级专项扶贫发展资金（预计）</t>
  </si>
  <si>
    <t xml:space="preserve">  市级“扶贫济困”春风行动补助资金(预计)</t>
  </si>
  <si>
    <t xml:space="preserve">  市级扶贫开发工作重点村补助资金(预计)</t>
  </si>
  <si>
    <t xml:space="preserve">  中央财政专项扶贫资金(预计)</t>
  </si>
  <si>
    <t xml:space="preserve">  提前下达2020年度老区专项扶贫发展资金(闽财社指[2019]104号)</t>
  </si>
  <si>
    <t xml:space="preserve">  提前下达2020年省级县域产业发展专项资金(闽财企指[2019]33号)</t>
  </si>
  <si>
    <t xml:space="preserve">  提前下达2020年省级扶贫开发工作重点县相关补助资金（闽财预指[2019]19号）2</t>
  </si>
  <si>
    <t xml:space="preserve">  少数民族工作专项经费</t>
  </si>
  <si>
    <t>中共永泰县委统一战线工作部（行政）</t>
  </si>
  <si>
    <t xml:space="preserve">  增加少数民族专项补助经费（榕财行指[2017]93号）</t>
  </si>
  <si>
    <t xml:space="preserve">  提前下达2020年农村公益事业建设财政奖补资金(闽财农指[2019]83号)</t>
  </si>
  <si>
    <t>综改办预算</t>
  </si>
  <si>
    <t xml:space="preserve">  下达2020年农村综合改革资金(闽财农指[2019]107号)</t>
  </si>
  <si>
    <t xml:space="preserve">  提前下达2020年扶持壮大村级集体经济补助资金(闽财农指[2019]129号)</t>
  </si>
  <si>
    <t>十二、交通运输支出</t>
  </si>
  <si>
    <t xml:space="preserve">  公交运营亏损补贴</t>
  </si>
  <si>
    <t xml:space="preserve">  提前下达2020年车辆购置税补助地方建设项目资金(第一批)(闽财建指[2019]180号)</t>
  </si>
  <si>
    <t>十三、资源勘探工业信息等支出</t>
  </si>
  <si>
    <t xml:space="preserve">  省级县域产业发展专项资金(预计)</t>
  </si>
  <si>
    <t>经贸科预算</t>
  </si>
  <si>
    <t>十四、商业服务业等支出</t>
  </si>
  <si>
    <t xml:space="preserve">  提前下达2020年新网工程和惠农工程补助资金（闽财建指[2019]140号）</t>
  </si>
  <si>
    <t>福建省永泰县供销合作社联合社</t>
  </si>
  <si>
    <t xml:space="preserve">  市供销社综合改革发展专项资金(预计)</t>
  </si>
  <si>
    <t xml:space="preserve">  县域产业发展专项资金(预计)</t>
  </si>
  <si>
    <t>十五、自然资源海洋气象等支出</t>
  </si>
  <si>
    <t xml:space="preserve">  国土资源政务网和国土监察巡查执法系统建设</t>
  </si>
  <si>
    <t xml:space="preserve">  天气预报电视节目制播经费</t>
  </si>
  <si>
    <t>永泰县气象局</t>
  </si>
  <si>
    <t xml:space="preserve">  县突发公共事件预警信息发布中心及乡镇气象站、电子显示综合业务平台运行经费</t>
  </si>
  <si>
    <t>十六、住房保障支出</t>
  </si>
  <si>
    <t xml:space="preserve">  提前下达2020年中央财政城镇保障性安居工程专项资金预算(闽财综指[2019]9号)</t>
  </si>
  <si>
    <t>十七、粮油物资储备支出</t>
  </si>
  <si>
    <t xml:space="preserve">  粮食风险基金</t>
  </si>
  <si>
    <t>永泰县发展和改革局（行政）</t>
  </si>
  <si>
    <t xml:space="preserve">  化肥储备财政贴息1</t>
  </si>
  <si>
    <t>十八、灾害防治及应急管理支出</t>
  </si>
  <si>
    <t xml:space="preserve">  公众责任保险费</t>
  </si>
  <si>
    <t>永泰县应急管理局（行政）</t>
  </si>
  <si>
    <t xml:space="preserve">  农村居民住房保险参保缴费补助经费</t>
  </si>
  <si>
    <t xml:space="preserve">  自然灾害公众责任险参保缴费经费</t>
  </si>
  <si>
    <t xml:space="preserve">  应急管理专项资金</t>
  </si>
  <si>
    <t xml:space="preserve">  安全生产专项基金</t>
  </si>
  <si>
    <t xml:space="preserve">  提前下达2020年防震减灾专项补助经费(闽财建指[2019]147号)</t>
  </si>
  <si>
    <t>永泰县地震办公室</t>
  </si>
  <si>
    <t xml:space="preserve">  地震预警信息专用接收终端建设费用</t>
  </si>
  <si>
    <t>十九、其他支出</t>
  </si>
  <si>
    <t xml:space="preserve">  提前下达2020年度养老及救专项政府购买助服务资金（闽财社指[2019]85号）</t>
  </si>
  <si>
    <t xml:space="preserve">  提前下达2020年80周岁以上低保老年人高龄补贴省级补助资金（闽财社指[2019]80号)</t>
  </si>
  <si>
    <t xml:space="preserve">  提前下达2020年度完全失能老人护理补贴省级补助资金（闽财社指[2019]81号)</t>
  </si>
  <si>
    <t xml:space="preserve">  全国青少年校园足球联赛活动经费</t>
  </si>
  <si>
    <t xml:space="preserve">  提前下达2020年全民健身运动会补助资金预算(闽财教指[2019]90号)</t>
  </si>
  <si>
    <t xml:space="preserve">  提前下达2020年体育专项经费资金预算(闽财教指[2019]91号)</t>
  </si>
  <si>
    <t xml:space="preserve">  提前下达2020年中央专项彩票公益金支持乡村学校少年宫项目资金(闽财教指〔2019〕135号)</t>
  </si>
  <si>
    <t xml:space="preserve">  提前下达2020年残疾人事业发展补助预算(闽财社指[2019]101号)</t>
  </si>
  <si>
    <t xml:space="preserve">  提前下达2020年残疾人事业发展补助预算(榕财社指[2019]143号)2</t>
  </si>
  <si>
    <t>附表2-1</t>
  </si>
  <si>
    <t>2019年度政府一般债务余额和限额情况表</t>
  </si>
  <si>
    <t>政府债务余额</t>
  </si>
  <si>
    <t>1. 2018年末一般债务余额</t>
  </si>
  <si>
    <t>2. 2019年新增一般债务额</t>
  </si>
  <si>
    <t>3. 2019年偿还一般债务本金</t>
  </si>
  <si>
    <t>4. 2019年末一般债务余额</t>
  </si>
  <si>
    <t>政府债务限额</t>
  </si>
  <si>
    <t>1．2018年一般债务限额</t>
  </si>
  <si>
    <t>2．2019年新增一般债务限额</t>
  </si>
  <si>
    <t>3．2019年一般债务限额</t>
  </si>
  <si>
    <t>备注：在公开年度政府预算时，公开上年末债务余额和限额情况；在本级人大常委会通过本级预算调整方案（增加债务限额）后，公开本级债务限额情况；在公开年度政府决算时，公开本年债务余额和限额情况。</t>
  </si>
  <si>
    <t>附表2-2</t>
  </si>
  <si>
    <t>2019年度本级政府一般债务余额和限额情况表</t>
  </si>
  <si>
    <t>附表2-3</t>
  </si>
  <si>
    <t>2019年度政府专项债务余额和限额情况表</t>
  </si>
  <si>
    <t>1. 2018年末专项债务余额</t>
  </si>
  <si>
    <t>2. 2019年新增专项债务额</t>
  </si>
  <si>
    <t>3. 2019年偿还专项债务本金</t>
  </si>
  <si>
    <t>4. 2019年末专项债务余额</t>
  </si>
  <si>
    <t>1．2018年专项债务限额</t>
  </si>
  <si>
    <t>2．2019年新增专项债务限额</t>
  </si>
  <si>
    <t>3．2019年专项债务限额</t>
  </si>
  <si>
    <t>附表2-4</t>
  </si>
  <si>
    <t>2019年度本级政府专项债务余额和限额情况表</t>
  </si>
</sst>
</file>

<file path=xl/styles.xml><?xml version="1.0" encoding="utf-8"?>
<styleSheet xmlns="http://schemas.openxmlformats.org/spreadsheetml/2006/main">
  <numFmts count="22">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_-\¥* #,##0_-;\-\¥* #,##0_-;_-\¥* &quot;-&quot;_-;_-@_-"/>
    <numFmt numFmtId="177" formatCode="0_ "/>
    <numFmt numFmtId="178" formatCode="_-* #,##0.0000_-;\-* #,##0.0000_-;_-* &quot;-&quot;??_-;_-@_-"/>
    <numFmt numFmtId="179" formatCode="_ \¥* #,##0.00_ ;_ \¥* \-#,##0.00_ ;_ \¥* &quot;-&quot;??_ ;_ @_ "/>
    <numFmt numFmtId="180" formatCode="\$#,##0.00;\(\$#,##0.00\)"/>
    <numFmt numFmtId="181" formatCode="_-* #,##0.00_-;\-* #,##0.00_-;_-* &quot;-&quot;??_-;_-@_-"/>
    <numFmt numFmtId="182" formatCode="0.0"/>
    <numFmt numFmtId="183" formatCode="#,##0;\-#,##0;&quot;-&quot;"/>
    <numFmt numFmtId="184" formatCode="_(&quot;$&quot;* #,##0.00_);_(&quot;$&quot;* \(#,##0.00\);_(&quot;$&quot;* &quot;-&quot;??_);_(@_)"/>
    <numFmt numFmtId="185" formatCode="#,##0;\(#,##0\)"/>
    <numFmt numFmtId="186" formatCode="_(* #,##0.00_);_(* \(#,##0.00\);_(* &quot;-&quot;??_);_(@_)"/>
    <numFmt numFmtId="187" formatCode="_-&quot;$&quot;* #,##0_-;\-&quot;$&quot;* #,##0_-;_-&quot;$&quot;* &quot;-&quot;_-;_-@_-"/>
    <numFmt numFmtId="188" formatCode="\$#,##0;\(\$#,##0\)"/>
    <numFmt numFmtId="189" formatCode="#,##0.000_ "/>
    <numFmt numFmtId="190" formatCode="_-* #,##0_-;\-* #,##0_-;_-* &quot;-&quot;_-;_-@_-"/>
    <numFmt numFmtId="191" formatCode="#,##0_ "/>
    <numFmt numFmtId="192" formatCode="#,##0_ ;[Red]\-#,##0\ "/>
    <numFmt numFmtId="193" formatCode="0.0%"/>
  </numFmts>
  <fonts count="88">
    <font>
      <sz val="12"/>
      <name val="宋体"/>
      <charset val="134"/>
    </font>
    <font>
      <b/>
      <sz val="16"/>
      <color theme="1"/>
      <name val="方正小标宋_GBK"/>
      <charset val="134"/>
    </font>
    <font>
      <sz val="11"/>
      <name val="宋体"/>
      <charset val="134"/>
    </font>
    <font>
      <sz val="11"/>
      <color theme="1"/>
      <name val="Arial"/>
      <charset val="134"/>
    </font>
    <font>
      <sz val="11"/>
      <color theme="1"/>
      <name val="宋体"/>
      <charset val="134"/>
    </font>
    <font>
      <b/>
      <sz val="11"/>
      <color theme="1"/>
      <name val="宋体"/>
      <charset val="134"/>
      <scheme val="minor"/>
    </font>
    <font>
      <sz val="11"/>
      <color theme="1"/>
      <name val="宋体"/>
      <charset val="134"/>
      <scheme val="minor"/>
    </font>
    <font>
      <sz val="11"/>
      <name val="宋体"/>
      <charset val="134"/>
      <scheme val="minor"/>
    </font>
    <font>
      <sz val="11"/>
      <name val="华文楷体"/>
      <charset val="134"/>
    </font>
    <font>
      <sz val="11"/>
      <name val="楷体"/>
      <charset val="134"/>
    </font>
    <font>
      <b/>
      <sz val="16"/>
      <name val="方正小标宋_GBK"/>
      <charset val="134"/>
    </font>
    <font>
      <b/>
      <sz val="11"/>
      <name val="宋体"/>
      <charset val="134"/>
      <scheme val="major"/>
    </font>
    <font>
      <b/>
      <sz val="11"/>
      <name val="宋体"/>
      <charset val="134"/>
    </font>
    <font>
      <b/>
      <sz val="12"/>
      <name val="宋体"/>
      <charset val="134"/>
    </font>
    <font>
      <sz val="11"/>
      <name val="宋体"/>
      <charset val="134"/>
      <scheme val="major"/>
    </font>
    <font>
      <b/>
      <sz val="16"/>
      <color indexed="8"/>
      <name val="方正小标宋_GBK"/>
      <charset val="134"/>
    </font>
    <font>
      <sz val="12"/>
      <color indexed="9"/>
      <name val="宋体"/>
      <charset val="134"/>
    </font>
    <font>
      <sz val="11"/>
      <color indexed="8"/>
      <name val="黑体"/>
      <charset val="134"/>
    </font>
    <font>
      <b/>
      <sz val="11"/>
      <color indexed="8"/>
      <name val="宋体"/>
      <charset val="134"/>
    </font>
    <font>
      <sz val="11"/>
      <color indexed="8"/>
      <name val="宋体"/>
      <charset val="134"/>
    </font>
    <font>
      <sz val="11"/>
      <color indexed="8"/>
      <name val="Times New Roman"/>
      <charset val="134"/>
    </font>
    <font>
      <sz val="10"/>
      <name val="宋体"/>
      <charset val="134"/>
      <scheme val="minor"/>
    </font>
    <font>
      <sz val="12"/>
      <color indexed="8"/>
      <name val="宋体"/>
      <charset val="134"/>
    </font>
    <font>
      <b/>
      <sz val="11"/>
      <color indexed="8"/>
      <name val="宋体"/>
      <charset val="134"/>
      <scheme val="minor"/>
    </font>
    <font>
      <sz val="11"/>
      <color indexed="8"/>
      <name val="宋体"/>
      <charset val="134"/>
      <scheme val="minor"/>
    </font>
    <font>
      <b/>
      <sz val="12"/>
      <color indexed="8"/>
      <name val="宋体"/>
      <charset val="134"/>
      <scheme val="minor"/>
    </font>
    <font>
      <sz val="12"/>
      <name val="华文楷体"/>
      <charset val="134"/>
    </font>
    <font>
      <b/>
      <sz val="11"/>
      <name val="宋体"/>
      <charset val="134"/>
      <scheme val="minor"/>
    </font>
    <font>
      <b/>
      <sz val="11"/>
      <color indexed="8"/>
      <name val="楷体"/>
      <charset val="134"/>
    </font>
    <font>
      <sz val="9"/>
      <color indexed="8"/>
      <name val="宋体"/>
      <charset val="134"/>
    </font>
    <font>
      <sz val="11"/>
      <color indexed="8"/>
      <name val="楷体"/>
      <charset val="134"/>
    </font>
    <font>
      <sz val="9"/>
      <color indexed="8"/>
      <name val="楷体"/>
      <charset val="134"/>
    </font>
    <font>
      <sz val="10"/>
      <name val="宋体"/>
      <charset val="134"/>
    </font>
    <font>
      <sz val="9"/>
      <name val="宋体"/>
      <charset val="134"/>
    </font>
    <font>
      <sz val="12"/>
      <name val="黑体"/>
      <charset val="134"/>
    </font>
    <font>
      <sz val="11"/>
      <name val="黑体"/>
      <charset val="134"/>
    </font>
    <font>
      <sz val="16"/>
      <name val="宋体"/>
      <charset val="134"/>
    </font>
    <font>
      <b/>
      <sz val="18"/>
      <name val="方正小标宋_GBK"/>
      <charset val="134"/>
    </font>
    <font>
      <b/>
      <sz val="12"/>
      <name val="楷体"/>
      <charset val="134"/>
    </font>
    <font>
      <sz val="12"/>
      <name val="宋体"/>
      <charset val="134"/>
      <scheme val="minor"/>
    </font>
    <font>
      <sz val="16"/>
      <name val="宋体"/>
      <charset val="134"/>
      <scheme val="minor"/>
    </font>
    <font>
      <sz val="12"/>
      <color theme="1"/>
      <name val="宋体"/>
      <charset val="134"/>
      <scheme val="minor"/>
    </font>
    <font>
      <sz val="11"/>
      <color indexed="17"/>
      <name val="宋体"/>
      <charset val="134"/>
    </font>
    <font>
      <u/>
      <sz val="11"/>
      <color rgb="FF0000FF"/>
      <name val="宋体"/>
      <charset val="0"/>
      <scheme val="minor"/>
    </font>
    <font>
      <b/>
      <sz val="11"/>
      <color indexed="63"/>
      <name val="宋体"/>
      <charset val="134"/>
    </font>
    <font>
      <sz val="11"/>
      <color indexed="10"/>
      <name val="宋体"/>
      <charset val="134"/>
    </font>
    <font>
      <u/>
      <sz val="12"/>
      <color indexed="12"/>
      <name val="宋体"/>
      <charset val="134"/>
    </font>
    <font>
      <sz val="11"/>
      <color indexed="42"/>
      <name val="宋体"/>
      <charset val="134"/>
    </font>
    <font>
      <sz val="11"/>
      <color indexed="9"/>
      <name val="宋体"/>
      <charset val="134"/>
    </font>
    <font>
      <sz val="11"/>
      <color indexed="62"/>
      <name val="宋体"/>
      <charset val="134"/>
    </font>
    <font>
      <b/>
      <sz val="21"/>
      <name val="楷体_GB2312"/>
      <charset val="134"/>
    </font>
    <font>
      <b/>
      <sz val="11"/>
      <color indexed="56"/>
      <name val="宋体"/>
      <charset val="134"/>
    </font>
    <font>
      <sz val="11"/>
      <color indexed="20"/>
      <name val="宋体"/>
      <charset val="134"/>
    </font>
    <font>
      <b/>
      <sz val="18"/>
      <color theme="3"/>
      <name val="宋体"/>
      <charset val="134"/>
      <scheme val="major"/>
    </font>
    <font>
      <u/>
      <sz val="11"/>
      <color rgb="FF800080"/>
      <name val="宋体"/>
      <charset val="0"/>
      <scheme val="minor"/>
    </font>
    <font>
      <sz val="11"/>
      <color indexed="60"/>
      <name val="宋体"/>
      <charset val="134"/>
    </font>
    <font>
      <b/>
      <sz val="15"/>
      <color indexed="56"/>
      <name val="宋体"/>
      <charset val="134"/>
    </font>
    <font>
      <sz val="11"/>
      <color indexed="52"/>
      <name val="宋体"/>
      <charset val="134"/>
    </font>
    <font>
      <i/>
      <sz val="11"/>
      <color indexed="23"/>
      <name val="宋体"/>
      <charset val="134"/>
    </font>
    <font>
      <b/>
      <sz val="13"/>
      <color indexed="56"/>
      <name val="宋体"/>
      <charset val="134"/>
    </font>
    <font>
      <b/>
      <sz val="11"/>
      <color indexed="52"/>
      <name val="宋体"/>
      <charset val="134"/>
    </font>
    <font>
      <b/>
      <sz val="11"/>
      <color indexed="9"/>
      <name val="宋体"/>
      <charset val="134"/>
    </font>
    <font>
      <u/>
      <sz val="12"/>
      <color indexed="36"/>
      <name val="宋体"/>
      <charset val="134"/>
    </font>
    <font>
      <b/>
      <sz val="18"/>
      <color indexed="56"/>
      <name val="宋体"/>
      <charset val="134"/>
    </font>
    <font>
      <b/>
      <sz val="18"/>
      <color indexed="62"/>
      <name val="宋体"/>
      <charset val="134"/>
    </font>
    <font>
      <sz val="12"/>
      <color indexed="20"/>
      <name val="宋体"/>
      <charset val="134"/>
    </font>
    <font>
      <sz val="10"/>
      <name val="Times New Roman"/>
      <charset val="134"/>
    </font>
    <font>
      <sz val="10"/>
      <name val="Arial"/>
      <charset val="134"/>
    </font>
    <font>
      <b/>
      <sz val="11"/>
      <color indexed="62"/>
      <name val="宋体"/>
      <charset val="134"/>
    </font>
    <font>
      <b/>
      <sz val="11"/>
      <color indexed="42"/>
      <name val="宋体"/>
      <charset val="134"/>
    </font>
    <font>
      <b/>
      <sz val="15"/>
      <color indexed="54"/>
      <name val="宋体"/>
      <charset val="134"/>
    </font>
    <font>
      <b/>
      <sz val="13"/>
      <color indexed="62"/>
      <name val="宋体"/>
      <charset val="134"/>
    </font>
    <font>
      <sz val="12"/>
      <name val="Arial"/>
      <charset val="134"/>
    </font>
    <font>
      <b/>
      <sz val="15"/>
      <color indexed="62"/>
      <name val="宋体"/>
      <charset val="134"/>
    </font>
    <font>
      <sz val="12"/>
      <name val="Helv"/>
      <charset val="134"/>
    </font>
    <font>
      <sz val="7"/>
      <name val="Small Fonts"/>
      <charset val="134"/>
    </font>
    <font>
      <b/>
      <sz val="11"/>
      <color indexed="54"/>
      <name val="宋体"/>
      <charset val="134"/>
    </font>
    <font>
      <sz val="10"/>
      <color indexed="8"/>
      <name val="Arial"/>
      <charset val="134"/>
    </font>
    <font>
      <b/>
      <sz val="13"/>
      <color indexed="54"/>
      <name val="宋体"/>
      <charset val="134"/>
    </font>
    <font>
      <b/>
      <sz val="18"/>
      <name val="Arial"/>
      <charset val="134"/>
    </font>
    <font>
      <b/>
      <sz val="12"/>
      <name val="Arial"/>
      <charset val="134"/>
    </font>
    <font>
      <sz val="8"/>
      <name val="Times New Roman"/>
      <charset val="134"/>
    </font>
    <font>
      <sz val="12"/>
      <color indexed="17"/>
      <name val="宋体"/>
      <charset val="134"/>
    </font>
    <font>
      <sz val="18"/>
      <color indexed="54"/>
      <name val="宋体"/>
      <charset val="134"/>
    </font>
    <font>
      <sz val="10"/>
      <name val="MS Sans Serif"/>
      <charset val="134"/>
    </font>
    <font>
      <sz val="12"/>
      <name val="奔覆眉"/>
      <charset val="134"/>
    </font>
    <font>
      <sz val="12"/>
      <name val="Courier"/>
      <charset val="134"/>
    </font>
    <font>
      <sz val="10"/>
      <name val="Arial"/>
      <charset val="0"/>
    </font>
  </fonts>
  <fills count="27">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42"/>
        <bgColor indexed="64"/>
      </patternFill>
    </fill>
    <fill>
      <patternFill patternType="solid">
        <fgColor indexed="51"/>
        <bgColor indexed="64"/>
      </patternFill>
    </fill>
    <fill>
      <patternFill patternType="solid">
        <fgColor indexed="9"/>
        <bgColor indexed="64"/>
      </patternFill>
    </fill>
    <fill>
      <patternFill patternType="solid">
        <fgColor indexed="22"/>
        <bgColor indexed="64"/>
      </patternFill>
    </fill>
    <fill>
      <patternFill patternType="solid">
        <fgColor indexed="29"/>
        <bgColor indexed="64"/>
      </patternFill>
    </fill>
    <fill>
      <patternFill patternType="solid">
        <fgColor indexed="47"/>
        <bgColor indexed="64"/>
      </patternFill>
    </fill>
    <fill>
      <patternFill patternType="solid">
        <fgColor indexed="26"/>
        <bgColor indexed="64"/>
      </patternFill>
    </fill>
    <fill>
      <patternFill patternType="solid">
        <fgColor indexed="46"/>
        <bgColor indexed="64"/>
      </patternFill>
    </fill>
    <fill>
      <patternFill patternType="solid">
        <fgColor indexed="36"/>
        <bgColor indexed="64"/>
      </patternFill>
    </fill>
    <fill>
      <patternFill patternType="solid">
        <fgColor indexed="30"/>
        <bgColor indexed="64"/>
      </patternFill>
    </fill>
    <fill>
      <patternFill patternType="solid">
        <fgColor indexed="45"/>
        <bgColor indexed="64"/>
      </patternFill>
    </fill>
    <fill>
      <patternFill patternType="solid">
        <fgColor indexed="11"/>
        <bgColor indexed="64"/>
      </patternFill>
    </fill>
    <fill>
      <patternFill patternType="solid">
        <fgColor indexed="52"/>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55"/>
        <bgColor indexed="64"/>
      </patternFill>
    </fill>
    <fill>
      <patternFill patternType="solid">
        <fgColor indexed="31"/>
        <bgColor indexed="64"/>
      </patternFill>
    </fill>
    <fill>
      <patternFill patternType="solid">
        <fgColor indexed="53"/>
        <bgColor indexed="64"/>
      </patternFill>
    </fill>
    <fill>
      <patternFill patternType="solid">
        <fgColor indexed="62"/>
        <bgColor indexed="64"/>
      </patternFill>
    </fill>
    <fill>
      <patternFill patternType="solid">
        <fgColor indexed="57"/>
        <bgColor indexed="64"/>
      </patternFill>
    </fill>
    <fill>
      <patternFill patternType="solid">
        <fgColor indexed="54"/>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49"/>
      </bottom>
      <diagonal/>
    </border>
    <border>
      <left/>
      <right/>
      <top style="thin">
        <color indexed="49"/>
      </top>
      <bottom style="double">
        <color indexed="49"/>
      </bottom>
      <diagonal/>
    </border>
    <border>
      <left/>
      <right/>
      <top/>
      <bottom style="medium">
        <color indexed="49"/>
      </bottom>
      <diagonal/>
    </border>
    <border>
      <left/>
      <right/>
      <top/>
      <bottom style="thick">
        <color indexed="44"/>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style="double">
        <color auto="1"/>
      </bottom>
      <diagonal/>
    </border>
    <border>
      <left/>
      <right/>
      <top/>
      <bottom style="medium">
        <color indexed="44"/>
      </bottom>
      <diagonal/>
    </border>
  </borders>
  <cellStyleXfs count="5013">
    <xf numFmtId="0" fontId="0" fillId="0" borderId="0">
      <alignment vertical="center"/>
    </xf>
    <xf numFmtId="42" fontId="41" fillId="0" borderId="0" applyFont="0" applyFill="0" applyBorder="0" applyAlignment="0" applyProtection="0">
      <alignment vertical="center"/>
    </xf>
    <xf numFmtId="0" fontId="0" fillId="0" borderId="0"/>
    <xf numFmtId="0" fontId="0" fillId="0" borderId="0"/>
    <xf numFmtId="44" fontId="41" fillId="0" borderId="0" applyFont="0" applyFill="0" applyBorder="0" applyAlignment="0" applyProtection="0">
      <alignment vertical="center"/>
    </xf>
    <xf numFmtId="0" fontId="0" fillId="0" borderId="0"/>
    <xf numFmtId="0" fontId="49" fillId="9" borderId="7" applyNumberFormat="0" applyAlignment="0" applyProtection="0">
      <alignment vertical="center"/>
    </xf>
    <xf numFmtId="0" fontId="0" fillId="0" borderId="0"/>
    <xf numFmtId="0" fontId="19" fillId="4" borderId="0" applyNumberFormat="0" applyBorder="0" applyAlignment="0" applyProtection="0">
      <alignment vertical="center"/>
    </xf>
    <xf numFmtId="0" fontId="0" fillId="0" borderId="0"/>
    <xf numFmtId="0" fontId="0" fillId="0" borderId="0"/>
    <xf numFmtId="0" fontId="19" fillId="8" borderId="0" applyNumberFormat="0" applyBorder="0" applyAlignment="0" applyProtection="0">
      <alignment vertical="center"/>
    </xf>
    <xf numFmtId="0" fontId="19" fillId="0" borderId="0">
      <alignment vertical="center"/>
    </xf>
    <xf numFmtId="41" fontId="41" fillId="0" borderId="0" applyFont="0" applyFill="0" applyBorder="0" applyAlignment="0" applyProtection="0">
      <alignment vertical="center"/>
    </xf>
    <xf numFmtId="0" fontId="0" fillId="0" borderId="0">
      <alignment vertical="center"/>
    </xf>
    <xf numFmtId="0" fontId="48" fillId="13" borderId="0" applyNumberFormat="0" applyBorder="0" applyAlignment="0" applyProtection="0">
      <alignment vertical="center"/>
    </xf>
    <xf numFmtId="0" fontId="19" fillId="8"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0" fillId="0" borderId="0">
      <alignment vertical="center"/>
    </xf>
    <xf numFmtId="0" fontId="0" fillId="0" borderId="0"/>
    <xf numFmtId="0" fontId="19" fillId="15" borderId="0" applyNumberFormat="0" applyBorder="0" applyAlignment="0" applyProtection="0">
      <alignment vertical="center"/>
    </xf>
    <xf numFmtId="0" fontId="0" fillId="0" borderId="0">
      <alignment vertical="center"/>
    </xf>
    <xf numFmtId="0" fontId="0" fillId="0" borderId="0">
      <alignment vertical="center"/>
    </xf>
    <xf numFmtId="43" fontId="41" fillId="0" borderId="0" applyFont="0" applyFill="0" applyBorder="0" applyAlignment="0" applyProtection="0">
      <alignment vertical="center"/>
    </xf>
    <xf numFmtId="0" fontId="0" fillId="0" borderId="0">
      <alignment vertical="center"/>
    </xf>
    <xf numFmtId="0" fontId="0" fillId="0" borderId="0">
      <alignment vertical="center"/>
    </xf>
    <xf numFmtId="0" fontId="48" fillId="15" borderId="0" applyNumberFormat="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19" fillId="7" borderId="0" applyNumberFormat="0" applyBorder="0" applyAlignment="0" applyProtection="0">
      <alignment vertical="center"/>
    </xf>
    <xf numFmtId="0" fontId="0" fillId="0" borderId="0">
      <alignment vertical="center"/>
    </xf>
    <xf numFmtId="9" fontId="41" fillId="0" borderId="0" applyFont="0" applyFill="0" applyBorder="0" applyAlignment="0" applyProtection="0">
      <alignment vertical="center"/>
    </xf>
    <xf numFmtId="0" fontId="54" fillId="0" borderId="0" applyNumberFormat="0" applyFill="0" applyBorder="0" applyAlignment="0" applyProtection="0">
      <alignment vertical="center"/>
    </xf>
    <xf numFmtId="0" fontId="19" fillId="9" borderId="0" applyNumberFormat="0" applyBorder="0" applyAlignment="0" applyProtection="0">
      <alignment vertical="center"/>
    </xf>
    <xf numFmtId="0" fontId="0" fillId="0" borderId="0">
      <alignment vertical="center"/>
    </xf>
    <xf numFmtId="0" fontId="0" fillId="10" borderId="6" applyNumberFormat="0" applyFont="0" applyAlignment="0" applyProtection="0">
      <alignment vertical="center"/>
    </xf>
    <xf numFmtId="0" fontId="48" fillId="8" borderId="0" applyNumberFormat="0" applyBorder="0" applyAlignment="0" applyProtection="0">
      <alignment vertical="center"/>
    </xf>
    <xf numFmtId="0" fontId="0" fillId="0" borderId="0"/>
    <xf numFmtId="0" fontId="42"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48" fillId="8" borderId="0" applyNumberFormat="0" applyBorder="0" applyAlignment="0" applyProtection="0">
      <alignment vertical="center"/>
    </xf>
    <xf numFmtId="0" fontId="51" fillId="0" borderId="0" applyNumberFormat="0" applyFill="0" applyBorder="0" applyAlignment="0" applyProtection="0">
      <alignment vertical="center"/>
    </xf>
    <xf numFmtId="176" fontId="0" fillId="0" borderId="0" applyFon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48"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0" fillId="0" borderId="0">
      <alignment horizontal="centerContinuous" vertical="center"/>
    </xf>
    <xf numFmtId="0" fontId="58" fillId="0" borderId="0" applyNumberFormat="0" applyFill="0" applyBorder="0" applyAlignment="0" applyProtection="0">
      <alignment vertical="center"/>
    </xf>
    <xf numFmtId="0" fontId="56" fillId="0" borderId="8" applyNumberFormat="0" applyFill="0" applyAlignment="0" applyProtection="0">
      <alignment vertical="center"/>
    </xf>
    <xf numFmtId="0" fontId="0" fillId="0" borderId="0"/>
    <xf numFmtId="0" fontId="0" fillId="0" borderId="0"/>
    <xf numFmtId="0" fontId="0" fillId="0" borderId="0"/>
    <xf numFmtId="0" fontId="56" fillId="0" borderId="8" applyNumberFormat="0" applyFill="0" applyAlignment="0" applyProtection="0">
      <alignment vertical="center"/>
    </xf>
    <xf numFmtId="0" fontId="59" fillId="0" borderId="10" applyNumberFormat="0" applyFill="0" applyAlignment="0" applyProtection="0">
      <alignment vertical="center"/>
    </xf>
    <xf numFmtId="0" fontId="48" fillId="13" borderId="0" applyNumberFormat="0" applyBorder="0" applyAlignment="0" applyProtection="0">
      <alignment vertical="center"/>
    </xf>
    <xf numFmtId="0" fontId="0" fillId="0" borderId="0"/>
    <xf numFmtId="0" fontId="51" fillId="0" borderId="11" applyNumberFormat="0" applyFill="0" applyAlignment="0" applyProtection="0">
      <alignment vertical="center"/>
    </xf>
    <xf numFmtId="176" fontId="0" fillId="0" borderId="0" applyFont="0" applyFill="0" applyBorder="0" applyAlignment="0" applyProtection="0">
      <alignment vertical="center"/>
    </xf>
    <xf numFmtId="0" fontId="0" fillId="0" borderId="0">
      <alignment vertical="center"/>
    </xf>
    <xf numFmtId="0" fontId="0" fillId="0" borderId="0"/>
    <xf numFmtId="0" fontId="48" fillId="12" borderId="0" applyNumberFormat="0" applyBorder="0" applyAlignment="0" applyProtection="0">
      <alignment vertical="center"/>
    </xf>
    <xf numFmtId="0" fontId="44" fillId="7" borderId="5" applyNumberFormat="0" applyAlignment="0" applyProtection="0">
      <alignment vertical="center"/>
    </xf>
    <xf numFmtId="0" fontId="19" fillId="14" borderId="0" applyNumberFormat="0" applyBorder="0" applyAlignment="0" applyProtection="0">
      <alignment vertical="center"/>
    </xf>
    <xf numFmtId="0" fontId="47"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9" fillId="5" borderId="0" applyNumberFormat="0" applyBorder="0" applyAlignment="0" applyProtection="0">
      <alignment vertical="center"/>
    </xf>
    <xf numFmtId="0" fontId="0" fillId="0" borderId="0"/>
    <xf numFmtId="0" fontId="60" fillId="7" borderId="7" applyNumberFormat="0" applyAlignment="0" applyProtection="0">
      <alignment vertical="center"/>
    </xf>
    <xf numFmtId="0" fontId="60" fillId="6" borderId="7" applyNumberFormat="0" applyAlignment="0" applyProtection="0">
      <alignment vertical="center"/>
    </xf>
    <xf numFmtId="0" fontId="0" fillId="0" borderId="0"/>
    <xf numFmtId="0" fontId="61" fillId="21" borderId="12" applyNumberFormat="0" applyAlignment="0" applyProtection="0">
      <alignment vertical="center"/>
    </xf>
    <xf numFmtId="0" fontId="0" fillId="0" borderId="0"/>
    <xf numFmtId="0" fontId="0" fillId="0" borderId="0">
      <alignment vertical="center"/>
    </xf>
    <xf numFmtId="0" fontId="19" fillId="9" borderId="0" applyNumberFormat="0" applyBorder="0" applyAlignment="0" applyProtection="0">
      <alignment vertical="center"/>
    </xf>
    <xf numFmtId="0" fontId="63" fillId="0" borderId="0" applyNumberFormat="0" applyFill="0" applyBorder="0" applyAlignment="0" applyProtection="0">
      <alignment vertical="center"/>
    </xf>
    <xf numFmtId="0" fontId="48" fillId="17"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57" fillId="0" borderId="9" applyNumberFormat="0" applyFill="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22" borderId="0" applyNumberFormat="0" applyBorder="0" applyAlignment="0" applyProtection="0">
      <alignment vertical="center"/>
    </xf>
    <xf numFmtId="0" fontId="18" fillId="0" borderId="13" applyNumberFormat="0" applyFill="0" applyAlignment="0" applyProtection="0">
      <alignment vertical="center"/>
    </xf>
    <xf numFmtId="0" fontId="0" fillId="0" borderId="0">
      <alignment vertical="center"/>
    </xf>
    <xf numFmtId="0" fontId="0" fillId="0" borderId="0">
      <alignment vertical="center"/>
    </xf>
    <xf numFmtId="0" fontId="42" fillId="4" borderId="0" applyNumberFormat="0" applyBorder="0" applyAlignment="0" applyProtection="0">
      <alignment vertical="center"/>
    </xf>
    <xf numFmtId="0" fontId="65" fillId="14" borderId="0" applyNumberFormat="0" applyBorder="0" applyAlignment="0" applyProtection="0">
      <alignment vertical="center"/>
    </xf>
    <xf numFmtId="0" fontId="52" fillId="14" borderId="0" applyNumberFormat="0" applyBorder="0" applyAlignment="0" applyProtection="0">
      <alignment vertical="center"/>
    </xf>
    <xf numFmtId="0" fontId="55" fillId="18" borderId="0" applyNumberFormat="0" applyBorder="0" applyAlignment="0" applyProtection="0">
      <alignment vertical="center"/>
    </xf>
    <xf numFmtId="0" fontId="19" fillId="19" borderId="0" applyNumberFormat="0" applyBorder="0" applyAlignment="0" applyProtection="0">
      <alignment vertical="center"/>
    </xf>
    <xf numFmtId="0" fontId="64" fillId="0" borderId="0" applyNumberFormat="0" applyFill="0" applyBorder="0" applyAlignment="0" applyProtection="0">
      <alignment vertical="center"/>
    </xf>
    <xf numFmtId="0" fontId="48" fillId="24"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19" fillId="2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19" fillId="3" borderId="0" applyNumberFormat="0" applyBorder="0" applyAlignment="0" applyProtection="0">
      <alignment vertical="center"/>
    </xf>
    <xf numFmtId="0" fontId="0" fillId="0" borderId="0"/>
    <xf numFmtId="0" fontId="19" fillId="14" borderId="0" applyNumberFormat="0" applyBorder="0" applyAlignment="0" applyProtection="0">
      <alignment vertical="center"/>
    </xf>
    <xf numFmtId="0" fontId="0" fillId="0" borderId="0"/>
    <xf numFmtId="0" fontId="0" fillId="0" borderId="0"/>
    <xf numFmtId="0" fontId="67" fillId="0" borderId="0">
      <alignment vertical="center"/>
    </xf>
    <xf numFmtId="0" fontId="49" fillId="9" borderId="7" applyNumberFormat="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48" fillId="25"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48" fillId="12"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19" fillId="11" borderId="0" applyNumberFormat="0" applyBorder="0" applyAlignment="0" applyProtection="0">
      <alignment vertical="center"/>
    </xf>
    <xf numFmtId="0" fontId="64" fillId="0" borderId="0" applyNumberFormat="0" applyFill="0" applyBorder="0" applyAlignment="0" applyProtection="0">
      <alignment vertical="center"/>
    </xf>
    <xf numFmtId="0" fontId="19" fillId="11"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43" fontId="0" fillId="0" borderId="0" applyFont="0" applyFill="0" applyBorder="0" applyAlignment="0" applyProtection="0">
      <alignment vertical="center"/>
    </xf>
    <xf numFmtId="0" fontId="48" fillId="2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8" fillId="16" borderId="0" applyNumberFormat="0" applyBorder="0" applyAlignment="0" applyProtection="0">
      <alignment vertical="center"/>
    </xf>
    <xf numFmtId="0" fontId="0" fillId="0" borderId="0"/>
    <xf numFmtId="0" fontId="48" fillId="15" borderId="0" applyNumberFormat="0" applyBorder="0" applyAlignment="0" applyProtection="0">
      <alignment vertical="center"/>
    </xf>
    <xf numFmtId="0" fontId="0" fillId="0" borderId="0"/>
    <xf numFmtId="0" fontId="0" fillId="0" borderId="0"/>
    <xf numFmtId="0" fontId="0" fillId="0" borderId="0"/>
    <xf numFmtId="0" fontId="19" fillId="3" borderId="0" applyNumberFormat="0" applyBorder="0" applyAlignment="0" applyProtection="0">
      <alignment vertical="center"/>
    </xf>
    <xf numFmtId="0" fontId="48" fillId="20" borderId="0" applyNumberFormat="0" applyBorder="0" applyAlignment="0" applyProtection="0">
      <alignment vertical="center"/>
    </xf>
    <xf numFmtId="0" fontId="48" fillId="25" borderId="0" applyNumberFormat="0" applyBorder="0" applyAlignment="0" applyProtection="0">
      <alignment vertical="center"/>
    </xf>
    <xf numFmtId="0" fontId="55" fillId="18" borderId="0" applyNumberFormat="0" applyBorder="0" applyAlignment="0" applyProtection="0">
      <alignment vertical="center"/>
    </xf>
    <xf numFmtId="0" fontId="19" fillId="6" borderId="0" applyNumberFormat="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47" fillId="7" borderId="0" applyNumberFormat="0" applyBorder="0" applyAlignment="0" applyProtection="0">
      <alignment vertical="center"/>
    </xf>
    <xf numFmtId="0" fontId="0" fillId="0" borderId="0"/>
    <xf numFmtId="43" fontId="0" fillId="0" borderId="0" applyFont="0" applyFill="0" applyBorder="0" applyAlignment="0" applyProtection="0"/>
    <xf numFmtId="0" fontId="48" fillId="23" borderId="0" applyNumberFormat="0" applyBorder="0" applyAlignment="0" applyProtection="0">
      <alignment vertical="center"/>
    </xf>
    <xf numFmtId="0" fontId="0" fillId="0" borderId="0">
      <alignment vertical="center"/>
    </xf>
    <xf numFmtId="0" fontId="48" fillId="16"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8" fillId="16" borderId="0" applyNumberFormat="0" applyBorder="0" applyAlignment="0" applyProtection="0">
      <alignment vertical="center"/>
    </xf>
    <xf numFmtId="0" fontId="19"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64" fillId="0" borderId="0" applyNumberFormat="0" applyFill="0" applyBorder="0" applyAlignment="0" applyProtection="0">
      <alignment vertical="center"/>
    </xf>
    <xf numFmtId="0" fontId="0" fillId="0" borderId="0">
      <alignment vertical="center"/>
    </xf>
    <xf numFmtId="0" fontId="57" fillId="0" borderId="9" applyNumberFormat="0" applyFill="0" applyAlignment="0" applyProtection="0">
      <alignment vertical="center"/>
    </xf>
    <xf numFmtId="179" fontId="0" fillId="0" borderId="0" applyFont="0" applyFill="0" applyBorder="0" applyAlignment="0" applyProtection="0">
      <alignment vertical="center"/>
    </xf>
    <xf numFmtId="0" fontId="19" fillId="0" borderId="0"/>
    <xf numFmtId="0" fontId="0" fillId="0" borderId="0">
      <alignment vertical="center"/>
    </xf>
    <xf numFmtId="0" fontId="0" fillId="0" borderId="0">
      <alignment vertical="center"/>
    </xf>
    <xf numFmtId="0" fontId="0" fillId="0" borderId="0"/>
    <xf numFmtId="0" fontId="0" fillId="0" borderId="0"/>
    <xf numFmtId="0" fontId="19" fillId="14"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0" fillId="0" borderId="0"/>
    <xf numFmtId="0" fontId="0" fillId="0" borderId="0">
      <alignment vertical="center"/>
    </xf>
    <xf numFmtId="0" fontId="58" fillId="0" borderId="0" applyNumberFormat="0" applyFill="0" applyBorder="0" applyAlignment="0" applyProtection="0">
      <alignment vertical="center"/>
    </xf>
    <xf numFmtId="0" fontId="0" fillId="0" borderId="0"/>
    <xf numFmtId="179"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19" fillId="6" borderId="0" applyNumberFormat="0" applyBorder="0" applyAlignment="0" applyProtection="0">
      <alignment vertical="center"/>
    </xf>
    <xf numFmtId="0" fontId="0" fillId="0" borderId="0"/>
    <xf numFmtId="0" fontId="0" fillId="0" borderId="0"/>
    <xf numFmtId="0" fontId="67" fillId="0" borderId="0">
      <alignment vertical="center"/>
    </xf>
    <xf numFmtId="0" fontId="0" fillId="0" borderId="0">
      <alignment vertical="center"/>
    </xf>
    <xf numFmtId="0" fontId="0" fillId="0" borderId="0">
      <alignment vertical="center"/>
    </xf>
    <xf numFmtId="0" fontId="19" fillId="5"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6" fillId="0" borderId="0"/>
    <xf numFmtId="0" fontId="19" fillId="8"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19" fillId="9" borderId="0" applyNumberFormat="0" applyBorder="0" applyAlignment="0" applyProtection="0">
      <alignment vertical="center"/>
    </xf>
    <xf numFmtId="0" fontId="47" fillId="1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69" fillId="21" borderId="12" applyNumberFormat="0" applyAlignment="0" applyProtection="0">
      <alignment vertical="center"/>
    </xf>
    <xf numFmtId="0" fontId="48" fillId="12" borderId="0" applyNumberFormat="0" applyBorder="0" applyAlignment="0" applyProtection="0">
      <alignment vertical="center"/>
    </xf>
    <xf numFmtId="0" fontId="19"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48" fillId="1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9"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42" fillId="4"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49" fillId="9" borderId="7" applyNumberFormat="0" applyAlignment="0" applyProtection="0">
      <alignment vertical="center"/>
    </xf>
    <xf numFmtId="0" fontId="0" fillId="0" borderId="0">
      <alignment vertical="center"/>
    </xf>
    <xf numFmtId="0" fontId="0" fillId="0" borderId="0">
      <alignment vertical="center"/>
    </xf>
    <xf numFmtId="0" fontId="19" fillId="0" borderId="0"/>
    <xf numFmtId="0" fontId="0" fillId="0" borderId="0"/>
    <xf numFmtId="0" fontId="0" fillId="0" borderId="0"/>
    <xf numFmtId="0" fontId="0" fillId="0" borderId="0"/>
    <xf numFmtId="0" fontId="48" fillId="12" borderId="0" applyNumberFormat="0" applyBorder="0" applyAlignment="0" applyProtection="0">
      <alignment vertical="center"/>
    </xf>
    <xf numFmtId="0" fontId="19" fillId="22" borderId="0" applyNumberFormat="0" applyBorder="0" applyAlignment="0" applyProtection="0">
      <alignment vertical="center"/>
    </xf>
    <xf numFmtId="0" fontId="0" fillId="0" borderId="0">
      <alignment vertical="center"/>
    </xf>
    <xf numFmtId="0" fontId="6" fillId="0" borderId="0"/>
    <xf numFmtId="0" fontId="0" fillId="0" borderId="0">
      <alignment vertical="center"/>
    </xf>
    <xf numFmtId="0" fontId="0" fillId="0" borderId="0">
      <alignment vertical="center"/>
    </xf>
    <xf numFmtId="0" fontId="0" fillId="0" borderId="0"/>
    <xf numFmtId="0" fontId="0" fillId="0" borderId="0"/>
    <xf numFmtId="0" fontId="69" fillId="21" borderId="12" applyNumberFormat="0" applyAlignment="0" applyProtection="0">
      <alignment vertical="center"/>
    </xf>
    <xf numFmtId="0" fontId="0" fillId="0" borderId="0"/>
    <xf numFmtId="0" fontId="67" fillId="0" borderId="0">
      <alignment vertical="center"/>
    </xf>
    <xf numFmtId="0" fontId="19" fillId="14" borderId="0" applyNumberFormat="0" applyBorder="0" applyAlignment="0" applyProtection="0">
      <alignment vertical="center"/>
    </xf>
    <xf numFmtId="0" fontId="0" fillId="0" borderId="0"/>
    <xf numFmtId="0" fontId="0" fillId="0" borderId="0"/>
    <xf numFmtId="0" fontId="0" fillId="0" borderId="0">
      <alignment vertical="center"/>
    </xf>
    <xf numFmtId="0" fontId="19" fillId="0" borderId="0">
      <alignment vertical="center"/>
    </xf>
    <xf numFmtId="0" fontId="0" fillId="0" borderId="0"/>
    <xf numFmtId="0" fontId="0" fillId="0" borderId="0"/>
    <xf numFmtId="0" fontId="0" fillId="0" borderId="0"/>
    <xf numFmtId="0" fontId="0" fillId="0" borderId="0"/>
    <xf numFmtId="0" fontId="0" fillId="0" borderId="0"/>
    <xf numFmtId="0" fontId="45" fillId="0" borderId="0" applyNumberFormat="0" applyFill="0" applyBorder="0" applyAlignment="0" applyProtection="0">
      <alignment vertical="center"/>
    </xf>
    <xf numFmtId="0" fontId="19" fillId="22"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0" fontId="0" fillId="0" borderId="0">
      <alignment vertical="center"/>
    </xf>
    <xf numFmtId="0" fontId="0" fillId="0" borderId="0"/>
    <xf numFmtId="0" fontId="19" fillId="4" borderId="0" applyNumberFormat="0" applyBorder="0" applyAlignment="0" applyProtection="0">
      <alignment vertical="center"/>
    </xf>
    <xf numFmtId="0" fontId="0" fillId="0" borderId="0"/>
    <xf numFmtId="0" fontId="42" fillId="4" borderId="0" applyNumberFormat="0" applyBorder="0" applyAlignment="0" applyProtection="0">
      <alignment vertical="center"/>
    </xf>
    <xf numFmtId="0" fontId="29"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7" fillId="0" borderId="9" applyNumberFormat="0" applyFill="0" applyAlignment="0" applyProtection="0">
      <alignment vertical="center"/>
    </xf>
    <xf numFmtId="179" fontId="0" fillId="0" borderId="0" applyFont="0" applyFill="0" applyBorder="0" applyAlignment="0" applyProtection="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6" fillId="0" borderId="0"/>
    <xf numFmtId="0" fontId="0" fillId="0" borderId="0"/>
    <xf numFmtId="0" fontId="51"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47" fillId="9" borderId="0" applyNumberFormat="0" applyBorder="0" applyAlignment="0" applyProtection="0">
      <alignment vertical="center"/>
    </xf>
    <xf numFmtId="0" fontId="0" fillId="0" borderId="0">
      <alignment vertical="center"/>
    </xf>
    <xf numFmtId="0" fontId="19" fillId="0" borderId="0"/>
    <xf numFmtId="0" fontId="0" fillId="0" borderId="0"/>
    <xf numFmtId="0" fontId="0" fillId="0" borderId="0"/>
    <xf numFmtId="0" fontId="48"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61" fillId="21" borderId="12" applyNumberFormat="0" applyAlignment="0" applyProtection="0">
      <alignment vertical="center"/>
    </xf>
    <xf numFmtId="0" fontId="0" fillId="0" borderId="0"/>
    <xf numFmtId="0" fontId="48" fillId="20" borderId="0" applyNumberFormat="0" applyBorder="0" applyAlignment="0" applyProtection="0">
      <alignment vertical="center"/>
    </xf>
    <xf numFmtId="0" fontId="19" fillId="3" borderId="0" applyNumberFormat="0" applyBorder="0" applyAlignment="0" applyProtection="0">
      <alignment vertical="center"/>
    </xf>
    <xf numFmtId="0" fontId="0" fillId="0" borderId="0">
      <alignment vertical="center"/>
    </xf>
    <xf numFmtId="0" fontId="0" fillId="0" borderId="0">
      <alignment vertical="center"/>
    </xf>
    <xf numFmtId="0" fontId="19"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19" fillId="22" borderId="0" applyNumberFormat="0" applyBorder="0" applyAlignment="0" applyProtection="0">
      <alignment vertical="center"/>
    </xf>
    <xf numFmtId="0" fontId="0" fillId="0" borderId="0"/>
    <xf numFmtId="0" fontId="58" fillId="0" borderId="0" applyNumberFormat="0" applyFill="0" applyBorder="0" applyAlignment="0" applyProtection="0">
      <alignment vertical="center"/>
    </xf>
    <xf numFmtId="0" fontId="0" fillId="0" borderId="0"/>
    <xf numFmtId="0" fontId="61" fillId="21" borderId="12" applyNumberFormat="0" applyAlignment="0" applyProtection="0">
      <alignment vertical="center"/>
    </xf>
    <xf numFmtId="0" fontId="48" fillId="20" borderId="0" applyNumberFormat="0" applyBorder="0" applyAlignment="0" applyProtection="0">
      <alignment vertical="center"/>
    </xf>
    <xf numFmtId="0" fontId="64" fillId="0" borderId="0" applyNumberFormat="0" applyFill="0" applyBorder="0" applyAlignment="0" applyProtection="0">
      <alignment vertical="center"/>
    </xf>
    <xf numFmtId="0" fontId="19" fillId="19" borderId="0" applyNumberFormat="0" applyBorder="0" applyAlignment="0" applyProtection="0">
      <alignment vertical="center"/>
    </xf>
    <xf numFmtId="0" fontId="0" fillId="0" borderId="0"/>
    <xf numFmtId="0" fontId="0" fillId="0" borderId="0"/>
    <xf numFmtId="0" fontId="0" fillId="0" borderId="0"/>
    <xf numFmtId="0" fontId="19" fillId="7"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2" fillId="14" borderId="0" applyNumberFormat="0" applyBorder="0" applyAlignment="0" applyProtection="0">
      <alignment vertical="center"/>
    </xf>
    <xf numFmtId="0" fontId="0" fillId="0" borderId="0"/>
    <xf numFmtId="0" fontId="48" fillId="2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47" fillId="2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2" fillId="4" borderId="0" applyNumberFormat="0" applyBorder="0" applyAlignment="0" applyProtection="0">
      <alignment vertical="center"/>
    </xf>
    <xf numFmtId="0" fontId="19" fillId="3" borderId="0" applyNumberFormat="0" applyBorder="0" applyAlignment="0" applyProtection="0">
      <alignment vertical="center"/>
    </xf>
    <xf numFmtId="0" fontId="0" fillId="0" borderId="0"/>
    <xf numFmtId="0" fontId="48" fillId="20" borderId="0" applyNumberFormat="0" applyBorder="0" applyAlignment="0" applyProtection="0">
      <alignment vertical="center"/>
    </xf>
    <xf numFmtId="0" fontId="0" fillId="0" borderId="0">
      <alignment vertical="center"/>
    </xf>
    <xf numFmtId="0" fontId="47" fillId="26" borderId="0" applyNumberFormat="0" applyBorder="0" applyAlignment="0" applyProtection="0">
      <alignment vertical="center"/>
    </xf>
    <xf numFmtId="0" fontId="0" fillId="0" borderId="0"/>
    <xf numFmtId="0" fontId="0" fillId="0" borderId="0">
      <alignment vertical="center"/>
    </xf>
    <xf numFmtId="0" fontId="42" fillId="4"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0" fillId="0" borderId="0"/>
    <xf numFmtId="0" fontId="19" fillId="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48" fillId="20" borderId="0" applyNumberFormat="0" applyBorder="0" applyAlignment="0" applyProtection="0">
      <alignment vertical="center"/>
    </xf>
    <xf numFmtId="0" fontId="0" fillId="0" borderId="0"/>
    <xf numFmtId="0" fontId="48" fillId="20" borderId="0" applyNumberFormat="0" applyBorder="0" applyAlignment="0" applyProtection="0">
      <alignment vertical="center"/>
    </xf>
    <xf numFmtId="0" fontId="0" fillId="0" borderId="0">
      <alignment vertical="center"/>
    </xf>
    <xf numFmtId="0" fontId="48" fillId="20" borderId="0" applyNumberFormat="0" applyBorder="0" applyAlignment="0" applyProtection="0">
      <alignment vertical="center"/>
    </xf>
    <xf numFmtId="0" fontId="0" fillId="0" borderId="0"/>
    <xf numFmtId="0" fontId="0" fillId="0" borderId="0"/>
    <xf numFmtId="0" fontId="0" fillId="0" borderId="0">
      <alignment vertical="center"/>
    </xf>
    <xf numFmtId="0" fontId="19" fillId="22" borderId="0" applyNumberFormat="0" applyBorder="0" applyAlignment="0" applyProtection="0">
      <alignment vertical="center"/>
    </xf>
    <xf numFmtId="0" fontId="0" fillId="0" borderId="0"/>
    <xf numFmtId="0" fontId="0" fillId="0" borderId="0">
      <alignment vertical="center"/>
    </xf>
    <xf numFmtId="0" fontId="0" fillId="0" borderId="0"/>
    <xf numFmtId="179" fontId="0" fillId="0" borderId="0" applyFont="0" applyFill="0" applyBorder="0" applyAlignment="0" applyProtection="0"/>
    <xf numFmtId="0" fontId="0" fillId="0" borderId="0"/>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179" fontId="0" fillId="0" borderId="0" applyFont="0" applyFill="0" applyBorder="0" applyAlignment="0" applyProtection="0"/>
    <xf numFmtId="0" fontId="0" fillId="0" borderId="0">
      <alignment vertical="center"/>
    </xf>
    <xf numFmtId="0" fontId="0" fillId="0" borderId="0"/>
    <xf numFmtId="179" fontId="0" fillId="0" borderId="0" applyFont="0" applyFill="0" applyBorder="0" applyAlignment="0" applyProtection="0">
      <alignment vertical="center"/>
    </xf>
    <xf numFmtId="0" fontId="0" fillId="0" borderId="0">
      <alignment vertical="center"/>
    </xf>
    <xf numFmtId="0" fontId="0" fillId="0" borderId="0"/>
    <xf numFmtId="0" fontId="19" fillId="6" borderId="0" applyNumberFormat="0" applyBorder="0" applyAlignment="0" applyProtection="0">
      <alignment vertical="center"/>
    </xf>
    <xf numFmtId="0" fontId="0" fillId="0" borderId="0"/>
    <xf numFmtId="0" fontId="58"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179" fontId="0" fillId="0" borderId="0" applyFont="0" applyFill="0" applyBorder="0" applyAlignment="0" applyProtection="0"/>
    <xf numFmtId="0" fontId="0" fillId="0" borderId="0">
      <alignment vertical="center"/>
    </xf>
    <xf numFmtId="0" fontId="60" fillId="6" borderId="7" applyNumberFormat="0" applyAlignment="0" applyProtection="0">
      <alignment vertical="center"/>
    </xf>
    <xf numFmtId="0" fontId="0" fillId="0" borderId="0"/>
    <xf numFmtId="0" fontId="0" fillId="0" borderId="0">
      <alignment vertical="center"/>
    </xf>
    <xf numFmtId="0" fontId="48" fillId="13" borderId="0" applyNumberFormat="0" applyBorder="0" applyAlignment="0" applyProtection="0">
      <alignment vertical="center"/>
    </xf>
    <xf numFmtId="0" fontId="0" fillId="0" borderId="0"/>
    <xf numFmtId="0" fontId="47" fillId="9" borderId="0" applyNumberFormat="0" applyBorder="0" applyAlignment="0" applyProtection="0">
      <alignment vertical="center"/>
    </xf>
    <xf numFmtId="0" fontId="48" fillId="8" borderId="0" applyNumberFormat="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48" fillId="16"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0" fillId="0" borderId="0">
      <alignment vertical="center"/>
    </xf>
    <xf numFmtId="0" fontId="0" fillId="0" borderId="0"/>
    <xf numFmtId="0" fontId="61" fillId="21" borderId="12" applyNumberFormat="0" applyAlignment="0" applyProtection="0">
      <alignment vertical="center"/>
    </xf>
    <xf numFmtId="0" fontId="0" fillId="0" borderId="0"/>
    <xf numFmtId="0" fontId="48" fillId="16" borderId="0" applyNumberFormat="0" applyBorder="0" applyAlignment="0" applyProtection="0">
      <alignment vertical="center"/>
    </xf>
    <xf numFmtId="0" fontId="6" fillId="0" borderId="0"/>
    <xf numFmtId="0" fontId="0" fillId="0" borderId="0"/>
    <xf numFmtId="0" fontId="0" fillId="0" borderId="0">
      <alignment vertical="center"/>
    </xf>
    <xf numFmtId="0" fontId="0" fillId="0" borderId="0"/>
    <xf numFmtId="0" fontId="0" fillId="0" borderId="0"/>
    <xf numFmtId="0" fontId="19" fillId="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52" fillId="14" borderId="0" applyNumberFormat="0" applyBorder="0" applyAlignment="0" applyProtection="0">
      <alignment vertical="center"/>
    </xf>
    <xf numFmtId="0" fontId="0" fillId="0" borderId="0">
      <alignment vertical="center"/>
    </xf>
    <xf numFmtId="0" fontId="0" fillId="0" borderId="0">
      <alignment vertical="center"/>
    </xf>
    <xf numFmtId="0" fontId="52" fillId="1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19" fillId="1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19" fillId="19" borderId="0" applyNumberFormat="0" applyBorder="0" applyAlignment="0" applyProtection="0">
      <alignment vertical="center"/>
    </xf>
    <xf numFmtId="0" fontId="0" fillId="0" borderId="0"/>
    <xf numFmtId="0" fontId="19" fillId="6" borderId="0" applyNumberFormat="0" applyBorder="0" applyAlignment="0" applyProtection="0">
      <alignment vertical="center"/>
    </xf>
    <xf numFmtId="0" fontId="0" fillId="0" borderId="0"/>
    <xf numFmtId="0" fontId="0" fillId="0" borderId="0"/>
    <xf numFmtId="0" fontId="0" fillId="0" borderId="0"/>
    <xf numFmtId="0" fontId="32" fillId="0" borderId="0">
      <alignment vertical="center"/>
    </xf>
    <xf numFmtId="0" fontId="0" fillId="0" borderId="0">
      <alignment vertical="center"/>
    </xf>
    <xf numFmtId="178" fontId="0" fillId="0" borderId="0" applyFont="0" applyFill="0" applyBorder="0" applyAlignment="0" applyProtection="0">
      <alignment vertical="center"/>
    </xf>
    <xf numFmtId="0" fontId="32" fillId="0" borderId="0">
      <alignment vertical="center"/>
    </xf>
    <xf numFmtId="0" fontId="0" fillId="0" borderId="0">
      <alignment vertical="center"/>
    </xf>
    <xf numFmtId="0" fontId="32" fillId="0" borderId="0">
      <alignment vertical="center"/>
    </xf>
    <xf numFmtId="0" fontId="48" fillId="15" borderId="0" applyNumberFormat="0" applyBorder="0" applyAlignment="0" applyProtection="0">
      <alignment vertical="center"/>
    </xf>
    <xf numFmtId="0" fontId="47" fillId="8" borderId="0" applyNumberFormat="0" applyBorder="0" applyAlignment="0" applyProtection="0">
      <alignment vertical="center"/>
    </xf>
    <xf numFmtId="0" fontId="0" fillId="0" borderId="0"/>
    <xf numFmtId="0" fontId="32" fillId="0" borderId="0">
      <alignment vertical="center"/>
    </xf>
    <xf numFmtId="0" fontId="0" fillId="0" borderId="0">
      <alignment vertical="center"/>
    </xf>
    <xf numFmtId="0" fontId="32" fillId="0" borderId="0"/>
    <xf numFmtId="0" fontId="0" fillId="0" borderId="0"/>
    <xf numFmtId="0" fontId="19" fillId="0" borderId="0"/>
    <xf numFmtId="0" fontId="48" fillId="24" borderId="0" applyNumberFormat="0" applyBorder="0" applyAlignment="0" applyProtection="0">
      <alignment vertical="center"/>
    </xf>
    <xf numFmtId="0" fontId="0" fillId="0" borderId="0">
      <alignment vertical="center"/>
    </xf>
    <xf numFmtId="0" fontId="0" fillId="0" borderId="0"/>
    <xf numFmtId="0" fontId="0" fillId="0" borderId="0"/>
    <xf numFmtId="0" fontId="19" fillId="3" borderId="0" applyNumberFormat="0" applyBorder="0" applyAlignment="0" applyProtection="0">
      <alignment vertical="center"/>
    </xf>
    <xf numFmtId="0" fontId="48" fillId="8" borderId="0" applyNumberFormat="0" applyBorder="0" applyAlignment="0" applyProtection="0">
      <alignment vertical="center"/>
    </xf>
    <xf numFmtId="0" fontId="0" fillId="0" borderId="0"/>
    <xf numFmtId="0" fontId="32"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32" fillId="0" borderId="0">
      <alignment vertical="center"/>
    </xf>
    <xf numFmtId="0" fontId="0" fillId="0" borderId="0">
      <alignment vertical="center"/>
    </xf>
    <xf numFmtId="0" fontId="0" fillId="0" borderId="0">
      <alignment vertical="center"/>
    </xf>
    <xf numFmtId="0" fontId="19" fillId="8" borderId="0" applyNumberFormat="0" applyBorder="0" applyAlignment="0" applyProtection="0">
      <alignment vertical="center"/>
    </xf>
    <xf numFmtId="0" fontId="32" fillId="0" borderId="0">
      <alignment vertical="center"/>
    </xf>
    <xf numFmtId="0" fontId="0" fillId="0" borderId="0"/>
    <xf numFmtId="0" fontId="0" fillId="0" borderId="0"/>
    <xf numFmtId="0" fontId="48" fillId="12" borderId="0" applyNumberFormat="0" applyBorder="0" applyAlignment="0" applyProtection="0">
      <alignment vertical="center"/>
    </xf>
    <xf numFmtId="0" fontId="32" fillId="0" borderId="0"/>
    <xf numFmtId="0" fontId="0" fillId="0" borderId="0">
      <alignment vertical="center"/>
    </xf>
    <xf numFmtId="0" fontId="0" fillId="0" borderId="0">
      <alignment vertical="center"/>
    </xf>
    <xf numFmtId="0" fontId="61" fillId="21" borderId="12" applyNumberFormat="0" applyAlignment="0" applyProtection="0">
      <alignment vertical="center"/>
    </xf>
    <xf numFmtId="0" fontId="0" fillId="0" borderId="0">
      <alignment vertical="center"/>
    </xf>
    <xf numFmtId="0" fontId="0" fillId="0" borderId="0">
      <alignment vertical="center"/>
    </xf>
    <xf numFmtId="0" fontId="6" fillId="0" borderId="0"/>
    <xf numFmtId="0" fontId="0" fillId="0" borderId="0"/>
    <xf numFmtId="0" fontId="0" fillId="0" borderId="0"/>
    <xf numFmtId="0" fontId="67" fillId="0" borderId="0"/>
    <xf numFmtId="0" fontId="67" fillId="0" borderId="0"/>
    <xf numFmtId="0" fontId="61" fillId="21" borderId="12" applyNumberFormat="0" applyAlignment="0" applyProtection="0">
      <alignment vertical="center"/>
    </xf>
    <xf numFmtId="0" fontId="0" fillId="0" borderId="0"/>
    <xf numFmtId="0" fontId="0" fillId="0" borderId="0"/>
    <xf numFmtId="0" fontId="2" fillId="0" borderId="1">
      <alignment horizontal="distributed" vertical="center" wrapText="1"/>
    </xf>
    <xf numFmtId="0" fontId="32" fillId="0" borderId="0"/>
    <xf numFmtId="0" fontId="0" fillId="0" borderId="0"/>
    <xf numFmtId="0" fontId="0" fillId="0" borderId="0">
      <alignment vertical="center"/>
    </xf>
    <xf numFmtId="0" fontId="32" fillId="0" borderId="0">
      <alignment vertical="center"/>
    </xf>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32" fillId="0" borderId="0"/>
    <xf numFmtId="179" fontId="0" fillId="0" borderId="0" applyFont="0" applyFill="0" applyBorder="0" applyAlignment="0" applyProtection="0"/>
    <xf numFmtId="0" fontId="0" fillId="0" borderId="0">
      <alignment vertical="center"/>
    </xf>
    <xf numFmtId="0" fontId="58" fillId="0" borderId="0" applyNumberFormat="0" applyFill="0" applyBorder="0" applyAlignment="0" applyProtection="0">
      <alignment vertical="center"/>
    </xf>
    <xf numFmtId="0" fontId="57" fillId="0" borderId="9" applyNumberFormat="0" applyFill="0" applyAlignment="0" applyProtection="0">
      <alignment vertical="center"/>
    </xf>
    <xf numFmtId="0" fontId="0" fillId="0" borderId="0"/>
    <xf numFmtId="0" fontId="50" fillId="0" borderId="0">
      <alignment horizontal="centerContinuous" vertical="center"/>
    </xf>
    <xf numFmtId="0" fontId="0" fillId="0" borderId="0">
      <alignment vertical="center"/>
    </xf>
    <xf numFmtId="0" fontId="58"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2" fillId="0" borderId="1">
      <alignment horizontal="distributed" vertical="center" wrapText="1"/>
    </xf>
    <xf numFmtId="0" fontId="0" fillId="0" borderId="0"/>
    <xf numFmtId="0" fontId="0" fillId="10" borderId="6" applyNumberFormat="0" applyFont="0" applyAlignment="0" applyProtection="0">
      <alignment vertical="center"/>
    </xf>
    <xf numFmtId="0" fontId="19" fillId="4" borderId="0" applyNumberFormat="0" applyBorder="0" applyAlignment="0" applyProtection="0">
      <alignment vertical="center"/>
    </xf>
    <xf numFmtId="0" fontId="0" fillId="0" borderId="0"/>
    <xf numFmtId="0" fontId="0" fillId="0" borderId="0"/>
    <xf numFmtId="0" fontId="0" fillId="0" borderId="0"/>
    <xf numFmtId="0" fontId="47" fillId="9"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47" fillId="8" borderId="0" applyNumberFormat="0" applyBorder="0" applyAlignment="0" applyProtection="0">
      <alignment vertical="center"/>
    </xf>
    <xf numFmtId="0" fontId="0" fillId="0" borderId="0">
      <alignment vertical="center"/>
    </xf>
    <xf numFmtId="0" fontId="0" fillId="0" borderId="0"/>
    <xf numFmtId="0" fontId="32" fillId="0" borderId="0"/>
    <xf numFmtId="179" fontId="0" fillId="0" borderId="0" applyFont="0" applyFill="0" applyBorder="0" applyAlignment="0" applyProtection="0"/>
    <xf numFmtId="0" fontId="0" fillId="0" borderId="0">
      <alignment vertical="center"/>
    </xf>
    <xf numFmtId="0" fontId="19" fillId="8" borderId="0" applyNumberFormat="0" applyBorder="0" applyAlignment="0" applyProtection="0">
      <alignment vertical="center"/>
    </xf>
    <xf numFmtId="0" fontId="0" fillId="0" borderId="0"/>
    <xf numFmtId="0" fontId="0" fillId="0" borderId="0"/>
    <xf numFmtId="0" fontId="6" fillId="0" borderId="0">
      <alignment vertical="center"/>
    </xf>
    <xf numFmtId="179" fontId="0" fillId="0" borderId="0" applyFont="0" applyFill="0" applyBorder="0" applyAlignment="0" applyProtection="0"/>
    <xf numFmtId="0" fontId="0" fillId="0" borderId="0">
      <alignment vertical="center"/>
    </xf>
    <xf numFmtId="0" fontId="19" fillId="11"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19" fillId="19" borderId="0" applyNumberFormat="0" applyBorder="0" applyAlignment="0" applyProtection="0">
      <alignment vertical="center"/>
    </xf>
    <xf numFmtId="0" fontId="0" fillId="0" borderId="0"/>
    <xf numFmtId="0" fontId="19"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9" fillId="0" borderId="0"/>
    <xf numFmtId="0" fontId="0" fillId="0" borderId="0"/>
    <xf numFmtId="0" fontId="0" fillId="0" borderId="0"/>
    <xf numFmtId="0" fontId="0" fillId="0" borderId="0"/>
    <xf numFmtId="0" fontId="19" fillId="11"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56" fillId="0" borderId="8" applyNumberFormat="0" applyFill="0" applyAlignment="0" applyProtection="0">
      <alignment vertical="center"/>
    </xf>
    <xf numFmtId="0" fontId="0" fillId="0" borderId="0">
      <alignment vertical="center"/>
    </xf>
    <xf numFmtId="0" fontId="62" fillId="0" borderId="0" applyNumberFormat="0" applyFill="0" applyBorder="0" applyAlignment="0" applyProtection="0">
      <alignment vertical="top"/>
      <protection locked="0"/>
    </xf>
    <xf numFmtId="0" fontId="0" fillId="0" borderId="0">
      <alignment vertical="center"/>
    </xf>
    <xf numFmtId="0" fontId="0" fillId="0" borderId="0"/>
    <xf numFmtId="0" fontId="0" fillId="0" borderId="0">
      <alignment vertical="center"/>
    </xf>
    <xf numFmtId="0" fontId="19" fillId="5" borderId="0" applyNumberFormat="0" applyBorder="0" applyAlignment="0" applyProtection="0">
      <alignment vertical="center"/>
    </xf>
    <xf numFmtId="0" fontId="0" fillId="0" borderId="0"/>
    <xf numFmtId="0" fontId="0" fillId="0" borderId="0">
      <alignment vertical="center"/>
    </xf>
    <xf numFmtId="0" fontId="0" fillId="0" borderId="0"/>
    <xf numFmtId="0" fontId="48" fillId="8"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56" fillId="0" borderId="8" applyNumberFormat="0" applyFill="0" applyAlignment="0" applyProtection="0">
      <alignment vertical="center"/>
    </xf>
    <xf numFmtId="0" fontId="0" fillId="0" borderId="0">
      <alignment vertical="center"/>
    </xf>
    <xf numFmtId="0" fontId="0" fillId="0" borderId="0">
      <alignment vertical="center"/>
    </xf>
    <xf numFmtId="0" fontId="42" fillId="4" borderId="0" applyNumberFormat="0" applyBorder="0" applyAlignment="0" applyProtection="0">
      <alignment vertical="center"/>
    </xf>
    <xf numFmtId="0" fontId="0" fillId="0" borderId="0"/>
    <xf numFmtId="0" fontId="47" fillId="8" borderId="0" applyNumberFormat="0" applyBorder="0" applyAlignment="0" applyProtection="0">
      <alignment vertical="center"/>
    </xf>
    <xf numFmtId="0" fontId="47" fillId="18" borderId="0" applyNumberFormat="0" applyBorder="0" applyAlignment="0" applyProtection="0">
      <alignment vertical="center"/>
    </xf>
    <xf numFmtId="0" fontId="0" fillId="0" borderId="0">
      <alignment vertical="center"/>
    </xf>
    <xf numFmtId="43" fontId="19"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19" fillId="19" borderId="0" applyNumberFormat="0" applyBorder="0" applyAlignment="0" applyProtection="0">
      <alignment vertical="center"/>
    </xf>
    <xf numFmtId="0" fontId="48" fillId="1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2"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181"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0" fillId="0" borderId="0">
      <alignment vertical="center"/>
    </xf>
    <xf numFmtId="0" fontId="2" fillId="0" borderId="1">
      <alignment horizontal="distributed" vertical="center" wrapText="1"/>
    </xf>
    <xf numFmtId="0" fontId="0" fillId="0" borderId="0"/>
    <xf numFmtId="0" fontId="19" fillId="3" borderId="0" applyNumberFormat="0" applyBorder="0" applyAlignment="0" applyProtection="0">
      <alignment vertical="center"/>
    </xf>
    <xf numFmtId="0" fontId="0" fillId="0" borderId="0"/>
    <xf numFmtId="0" fontId="0" fillId="0" borderId="0"/>
    <xf numFmtId="0" fontId="0" fillId="0" borderId="0">
      <alignment vertical="center"/>
    </xf>
    <xf numFmtId="0" fontId="19" fillId="0" borderId="0">
      <alignment vertical="center"/>
    </xf>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0" fontId="0" fillId="0" borderId="0"/>
    <xf numFmtId="0" fontId="19" fillId="0" borderId="0">
      <alignment vertical="center"/>
    </xf>
    <xf numFmtId="179"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alignment vertical="center"/>
    </xf>
    <xf numFmtId="17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179" fontId="0" fillId="0" borderId="0" applyFont="0" applyFill="0" applyBorder="0" applyAlignment="0" applyProtection="0"/>
    <xf numFmtId="0" fontId="0" fillId="0" borderId="0">
      <alignment vertical="center"/>
    </xf>
    <xf numFmtId="0" fontId="0" fillId="0" borderId="0"/>
    <xf numFmtId="179" fontId="0" fillId="0" borderId="0" applyFont="0" applyFill="0" applyBorder="0" applyAlignment="0" applyProtection="0">
      <alignment vertical="center"/>
    </xf>
    <xf numFmtId="0" fontId="0" fillId="0" borderId="0"/>
    <xf numFmtId="179" fontId="0" fillId="0" borderId="0" applyFont="0" applyFill="0" applyBorder="0" applyAlignment="0" applyProtection="0"/>
    <xf numFmtId="0" fontId="0" fillId="0" borderId="0">
      <alignment vertical="center"/>
    </xf>
    <xf numFmtId="0" fontId="52" fillId="14" borderId="0" applyNumberFormat="0" applyBorder="0" applyAlignment="0" applyProtection="0">
      <alignment vertical="center"/>
    </xf>
    <xf numFmtId="0" fontId="0" fillId="0" borderId="0"/>
    <xf numFmtId="0" fontId="42" fillId="4" borderId="0" applyNumberFormat="0" applyBorder="0" applyAlignment="0" applyProtection="0">
      <alignment vertical="center"/>
    </xf>
    <xf numFmtId="0" fontId="0" fillId="0" borderId="0">
      <alignment vertical="center"/>
    </xf>
    <xf numFmtId="0" fontId="0" fillId="0" borderId="0"/>
    <xf numFmtId="0" fontId="19" fillId="18"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9" fillId="6" borderId="0" applyNumberFormat="0" applyBorder="0" applyAlignment="0" applyProtection="0">
      <alignment vertical="center"/>
    </xf>
    <xf numFmtId="0" fontId="0" fillId="0" borderId="0">
      <alignment vertical="center"/>
    </xf>
    <xf numFmtId="0" fontId="0" fillId="0" borderId="0"/>
    <xf numFmtId="0" fontId="0" fillId="0" borderId="0"/>
    <xf numFmtId="0" fontId="19" fillId="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9" fillId="6" borderId="0" applyNumberFormat="0" applyBorder="0" applyAlignment="0" applyProtection="0">
      <alignment vertical="center"/>
    </xf>
    <xf numFmtId="0" fontId="48" fillId="12"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0" fillId="0" borderId="0"/>
    <xf numFmtId="0" fontId="0" fillId="0" borderId="0"/>
    <xf numFmtId="0" fontId="19" fillId="6" borderId="0" applyNumberFormat="0" applyBorder="0" applyAlignment="0" applyProtection="0">
      <alignment vertical="center"/>
    </xf>
    <xf numFmtId="0" fontId="48" fillId="12" borderId="0" applyNumberFormat="0" applyBorder="0" applyAlignment="0" applyProtection="0">
      <alignment vertical="center"/>
    </xf>
    <xf numFmtId="0" fontId="0" fillId="0" borderId="0"/>
    <xf numFmtId="0" fontId="0" fillId="0" borderId="0"/>
    <xf numFmtId="0" fontId="52" fillId="14" borderId="0" applyNumberFormat="0" applyBorder="0" applyAlignment="0" applyProtection="0">
      <alignment vertical="center"/>
    </xf>
    <xf numFmtId="0" fontId="0" fillId="0" borderId="0">
      <alignment vertical="center"/>
    </xf>
    <xf numFmtId="0" fontId="0" fillId="0" borderId="0"/>
    <xf numFmtId="0" fontId="0" fillId="0" borderId="0"/>
    <xf numFmtId="0" fontId="19" fillId="9" borderId="0" applyNumberFormat="0" applyBorder="0" applyAlignment="0" applyProtection="0">
      <alignment vertical="center"/>
    </xf>
    <xf numFmtId="0" fontId="0" fillId="0" borderId="0"/>
    <xf numFmtId="0" fontId="19" fillId="0" borderId="0"/>
    <xf numFmtId="0" fontId="0" fillId="0" borderId="0">
      <alignment vertical="center"/>
    </xf>
    <xf numFmtId="0" fontId="0" fillId="0" borderId="0">
      <alignment vertical="center"/>
    </xf>
    <xf numFmtId="0" fontId="0" fillId="0" borderId="0"/>
    <xf numFmtId="0" fontId="0" fillId="0" borderId="0">
      <alignment vertical="center"/>
    </xf>
    <xf numFmtId="0" fontId="19" fillId="1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19" fillId="9" borderId="0" applyNumberFormat="0" applyBorder="0" applyAlignment="0" applyProtection="0">
      <alignment vertical="center"/>
    </xf>
    <xf numFmtId="0" fontId="0" fillId="0" borderId="0"/>
    <xf numFmtId="0" fontId="19" fillId="10"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19" fillId="10" borderId="0" applyNumberFormat="0" applyBorder="0" applyAlignment="0" applyProtection="0">
      <alignment vertical="center"/>
    </xf>
    <xf numFmtId="0" fontId="69" fillId="21" borderId="12" applyNumberFormat="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0" borderId="0"/>
    <xf numFmtId="0" fontId="19" fillId="10" borderId="0" applyNumberFormat="0" applyBorder="0" applyAlignment="0" applyProtection="0">
      <alignment vertical="center"/>
    </xf>
    <xf numFmtId="0" fontId="0" fillId="0" borderId="0"/>
    <xf numFmtId="0" fontId="18" fillId="0" borderId="13" applyNumberFormat="0" applyFill="0" applyAlignment="0" applyProtection="0">
      <alignment vertical="center"/>
    </xf>
    <xf numFmtId="0" fontId="45"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47" fillId="26" borderId="0" applyNumberFormat="0" applyBorder="0" applyAlignment="0" applyProtection="0">
      <alignment vertical="center"/>
    </xf>
    <xf numFmtId="0" fontId="0" fillId="0" borderId="0">
      <alignment vertical="center"/>
    </xf>
    <xf numFmtId="0" fontId="0" fillId="0" borderId="0"/>
    <xf numFmtId="0" fontId="47" fillId="26" borderId="0" applyNumberFormat="0" applyBorder="0" applyAlignment="0" applyProtection="0">
      <alignment vertical="center"/>
    </xf>
    <xf numFmtId="0" fontId="0" fillId="0" borderId="0"/>
    <xf numFmtId="0" fontId="0" fillId="0" borderId="0"/>
    <xf numFmtId="0" fontId="0" fillId="0" borderId="0">
      <alignment vertical="center"/>
    </xf>
    <xf numFmtId="0" fontId="52" fillId="14"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0" fillId="0" borderId="0"/>
    <xf numFmtId="0" fontId="19" fillId="7" borderId="0" applyNumberFormat="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0" fillId="0" borderId="0"/>
    <xf numFmtId="0" fontId="0" fillId="0" borderId="0">
      <alignment vertical="center"/>
    </xf>
    <xf numFmtId="0" fontId="19" fillId="3" borderId="0" applyNumberFormat="0" applyBorder="0" applyAlignment="0" applyProtection="0">
      <alignment vertical="center"/>
    </xf>
    <xf numFmtId="0" fontId="0" fillId="0" borderId="0"/>
    <xf numFmtId="0" fontId="19" fillId="3" borderId="0" applyNumberFormat="0" applyBorder="0" applyAlignment="0" applyProtection="0">
      <alignment vertical="center"/>
    </xf>
    <xf numFmtId="0" fontId="0" fillId="0" borderId="0"/>
    <xf numFmtId="0" fontId="19" fillId="3" borderId="0" applyNumberFormat="0" applyBorder="0" applyAlignment="0" applyProtection="0">
      <alignment vertical="center"/>
    </xf>
    <xf numFmtId="0" fontId="59" fillId="0" borderId="10" applyNumberFormat="0" applyFill="0" applyAlignment="0" applyProtection="0">
      <alignment vertical="center"/>
    </xf>
    <xf numFmtId="0" fontId="0" fillId="0" borderId="0">
      <alignment vertical="center"/>
    </xf>
    <xf numFmtId="0" fontId="0" fillId="0" borderId="0"/>
    <xf numFmtId="0" fontId="19" fillId="22" borderId="0" applyNumberFormat="0" applyBorder="0" applyAlignment="0" applyProtection="0">
      <alignment vertical="center"/>
    </xf>
    <xf numFmtId="0" fontId="48" fillId="15"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9" fillId="3" borderId="0" applyNumberFormat="0" applyBorder="0" applyAlignment="0" applyProtection="0">
      <alignment vertical="center"/>
    </xf>
    <xf numFmtId="0" fontId="0" fillId="0" borderId="0"/>
    <xf numFmtId="0" fontId="0" fillId="0" borderId="0"/>
    <xf numFmtId="0" fontId="59" fillId="0" borderId="10" applyNumberFormat="0" applyFill="0" applyAlignment="0" applyProtection="0">
      <alignment vertical="center"/>
    </xf>
    <xf numFmtId="182" fontId="2" fillId="0" borderId="1">
      <alignment vertical="center"/>
      <protection locked="0"/>
    </xf>
    <xf numFmtId="0" fontId="0" fillId="0" borderId="0">
      <alignment vertical="center"/>
    </xf>
    <xf numFmtId="0" fontId="0" fillId="0" borderId="0"/>
    <xf numFmtId="0" fontId="69" fillId="21" borderId="12" applyNumberFormat="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0" fillId="0" borderId="0">
      <alignment vertical="center"/>
    </xf>
    <xf numFmtId="0" fontId="42"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9" fillId="0" borderId="0">
      <alignment vertical="center"/>
    </xf>
    <xf numFmtId="0" fontId="0" fillId="0" borderId="0"/>
    <xf numFmtId="0" fontId="59" fillId="0" borderId="10" applyNumberFormat="0" applyFill="0" applyAlignment="0" applyProtection="0">
      <alignment vertical="center"/>
    </xf>
    <xf numFmtId="0" fontId="0" fillId="0" borderId="0"/>
    <xf numFmtId="9" fontId="6" fillId="0" borderId="0" applyFont="0" applyFill="0" applyBorder="0" applyAlignment="0" applyProtection="0">
      <alignment vertical="center"/>
    </xf>
    <xf numFmtId="0" fontId="0" fillId="0" borderId="0"/>
    <xf numFmtId="0" fontId="0" fillId="0" borderId="0"/>
    <xf numFmtId="0" fontId="6" fillId="0" borderId="0">
      <alignment vertical="center"/>
    </xf>
    <xf numFmtId="0" fontId="0" fillId="0" borderId="0">
      <alignment vertical="center"/>
    </xf>
    <xf numFmtId="0" fontId="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79" fontId="0" fillId="0" borderId="0" applyFont="0" applyFill="0" applyBorder="0" applyAlignment="0" applyProtection="0"/>
    <xf numFmtId="0" fontId="0" fillId="0" borderId="0"/>
    <xf numFmtId="0" fontId="0" fillId="0" borderId="0">
      <alignment vertical="center"/>
    </xf>
    <xf numFmtId="0" fontId="61" fillId="21" borderId="12" applyNumberFormat="0" applyAlignment="0" applyProtection="0">
      <alignment vertical="center"/>
    </xf>
    <xf numFmtId="0" fontId="0" fillId="0" borderId="0">
      <alignment vertical="center"/>
    </xf>
    <xf numFmtId="0" fontId="0" fillId="0" borderId="0"/>
    <xf numFmtId="0" fontId="0" fillId="0" borderId="0"/>
    <xf numFmtId="179" fontId="0" fillId="0" borderId="0" applyFont="0" applyFill="0" applyBorder="0" applyAlignment="0" applyProtection="0"/>
    <xf numFmtId="0" fontId="0" fillId="0" borderId="0">
      <alignment vertical="center"/>
    </xf>
    <xf numFmtId="0" fontId="0" fillId="0" borderId="0"/>
    <xf numFmtId="0" fontId="19" fillId="9" borderId="0" applyNumberFormat="0" applyBorder="0" applyAlignment="0" applyProtection="0">
      <alignment vertical="center"/>
    </xf>
    <xf numFmtId="179" fontId="0" fillId="0" borderId="0" applyFont="0" applyFill="0" applyBorder="0" applyAlignment="0" applyProtection="0">
      <alignment vertical="center"/>
    </xf>
    <xf numFmtId="0" fontId="0" fillId="0" borderId="0"/>
    <xf numFmtId="0" fontId="0" fillId="0" borderId="0"/>
    <xf numFmtId="0" fontId="19" fillId="6"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67" fillId="0" borderId="0"/>
    <xf numFmtId="0" fontId="19" fillId="7" borderId="0" applyNumberFormat="0" applyBorder="0" applyAlignment="0" applyProtection="0">
      <alignment vertical="center"/>
    </xf>
    <xf numFmtId="0" fontId="0" fillId="0" borderId="0">
      <alignment vertical="center"/>
    </xf>
    <xf numFmtId="0" fontId="0" fillId="0" borderId="0"/>
    <xf numFmtId="0" fontId="0" fillId="0" borderId="0"/>
    <xf numFmtId="0" fontId="64" fillId="0" borderId="0" applyNumberFormat="0" applyFill="0" applyBorder="0" applyAlignment="0" applyProtection="0">
      <alignment vertical="center"/>
    </xf>
    <xf numFmtId="0" fontId="0" fillId="0" borderId="0"/>
    <xf numFmtId="0" fontId="0" fillId="0" borderId="0"/>
    <xf numFmtId="0" fontId="19" fillId="11" borderId="0" applyNumberFormat="0" applyBorder="0" applyAlignment="0" applyProtection="0">
      <alignment vertical="center"/>
    </xf>
    <xf numFmtId="0" fontId="0" fillId="0" borderId="0">
      <alignment vertical="center"/>
    </xf>
    <xf numFmtId="0" fontId="0" fillId="0" borderId="0"/>
    <xf numFmtId="0" fontId="19" fillId="22" borderId="0" applyNumberFormat="0" applyBorder="0" applyAlignment="0" applyProtection="0">
      <alignment vertical="center"/>
    </xf>
    <xf numFmtId="0" fontId="0" fillId="0" borderId="0"/>
    <xf numFmtId="0" fontId="60" fillId="7" borderId="7" applyNumberFormat="0" applyAlignment="0" applyProtection="0">
      <alignment vertical="center"/>
    </xf>
    <xf numFmtId="0" fontId="0" fillId="0" borderId="0">
      <alignment vertical="center"/>
    </xf>
    <xf numFmtId="0" fontId="0" fillId="0" borderId="0">
      <alignment vertical="center"/>
    </xf>
    <xf numFmtId="0" fontId="45" fillId="0" borderId="0" applyNumberFormat="0" applyFill="0" applyBorder="0" applyAlignment="0" applyProtection="0">
      <alignment vertical="center"/>
    </xf>
    <xf numFmtId="0" fontId="0" fillId="0" borderId="0">
      <alignment vertical="center"/>
    </xf>
    <xf numFmtId="0" fontId="0" fillId="0" borderId="0">
      <alignment vertical="center"/>
    </xf>
    <xf numFmtId="0" fontId="52" fillId="14"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0" fillId="0" borderId="0">
      <alignment vertical="center"/>
    </xf>
    <xf numFmtId="0" fontId="0" fillId="0" borderId="0">
      <alignment vertical="center"/>
    </xf>
    <xf numFmtId="0" fontId="52" fillId="14" borderId="0" applyNumberFormat="0" applyBorder="0" applyAlignment="0" applyProtection="0">
      <alignment vertical="center"/>
    </xf>
    <xf numFmtId="0" fontId="42" fillId="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48" fillId="1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62" fillId="0" borderId="0" applyNumberFormat="0" applyFill="0" applyBorder="0" applyAlignment="0" applyProtection="0">
      <alignment vertical="top"/>
      <protection locked="0"/>
    </xf>
    <xf numFmtId="0" fontId="0" fillId="0" borderId="0">
      <alignment vertical="center"/>
    </xf>
    <xf numFmtId="0" fontId="52"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2" fillId="0" borderId="0" applyNumberFormat="0" applyFill="0" applyBorder="0" applyAlignment="0" applyProtection="0">
      <alignment vertical="top"/>
      <protection locked="0"/>
    </xf>
    <xf numFmtId="0" fontId="0" fillId="0" borderId="0">
      <alignment vertical="center"/>
    </xf>
    <xf numFmtId="0" fontId="0" fillId="0" borderId="0"/>
    <xf numFmtId="0" fontId="70" fillId="0" borderId="14" applyNumberFormat="0" applyFill="0" applyAlignment="0" applyProtection="0">
      <alignment vertical="center"/>
    </xf>
    <xf numFmtId="0" fontId="0" fillId="0" borderId="0"/>
    <xf numFmtId="0" fontId="0" fillId="0" borderId="0">
      <alignment vertical="center"/>
    </xf>
    <xf numFmtId="0" fontId="0" fillId="0" borderId="0"/>
    <xf numFmtId="0" fontId="19" fillId="9" borderId="0" applyNumberFormat="0" applyBorder="0" applyAlignment="0" applyProtection="0">
      <alignment vertical="center"/>
    </xf>
    <xf numFmtId="0" fontId="69" fillId="21" borderId="12" applyNumberFormat="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0" fillId="0" borderId="0"/>
    <xf numFmtId="0" fontId="0" fillId="0" borderId="0"/>
    <xf numFmtId="0" fontId="19" fillId="10" borderId="0" applyNumberFormat="0" applyBorder="0" applyAlignment="0" applyProtection="0">
      <alignment vertical="center"/>
    </xf>
    <xf numFmtId="0" fontId="0" fillId="0" borderId="0">
      <alignment vertical="center"/>
    </xf>
    <xf numFmtId="0" fontId="0" fillId="0" borderId="0"/>
    <xf numFmtId="0" fontId="19" fillId="6" borderId="0" applyNumberFormat="0" applyBorder="0" applyAlignment="0" applyProtection="0">
      <alignment vertical="center"/>
    </xf>
    <xf numFmtId="0" fontId="0" fillId="0" borderId="0"/>
    <xf numFmtId="0" fontId="19" fillId="19" borderId="0" applyNumberFormat="0" applyBorder="0" applyAlignment="0" applyProtection="0">
      <alignment vertical="center"/>
    </xf>
    <xf numFmtId="0" fontId="48" fillId="16" borderId="0" applyNumberFormat="0" applyBorder="0" applyAlignment="0" applyProtection="0">
      <alignment vertical="center"/>
    </xf>
    <xf numFmtId="0" fontId="0" fillId="0" borderId="0">
      <alignment vertical="center"/>
    </xf>
    <xf numFmtId="0" fontId="48" fillId="16"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48" fillId="16" borderId="0" applyNumberFormat="0" applyBorder="0" applyAlignment="0" applyProtection="0">
      <alignment vertical="center"/>
    </xf>
    <xf numFmtId="0" fontId="0" fillId="0" borderId="0"/>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1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47" fillId="20" borderId="0" applyNumberFormat="0" applyBorder="0" applyAlignment="0" applyProtection="0">
      <alignment vertical="center"/>
    </xf>
    <xf numFmtId="0" fontId="0" fillId="0" borderId="0"/>
    <xf numFmtId="0" fontId="0" fillId="0" borderId="0"/>
    <xf numFmtId="0" fontId="0" fillId="0" borderId="0"/>
    <xf numFmtId="0" fontId="47" fillId="8" borderId="0" applyNumberFormat="0" applyBorder="0" applyAlignment="0" applyProtection="0">
      <alignment vertical="center"/>
    </xf>
    <xf numFmtId="0" fontId="48" fillId="12" borderId="0" applyNumberFormat="0" applyBorder="0" applyAlignment="0" applyProtection="0">
      <alignment vertical="center"/>
    </xf>
    <xf numFmtId="0" fontId="0" fillId="0" borderId="0">
      <alignment vertical="center"/>
    </xf>
    <xf numFmtId="0" fontId="48" fillId="12" borderId="0" applyNumberFormat="0" applyBorder="0" applyAlignment="0" applyProtection="0">
      <alignment vertical="center"/>
    </xf>
    <xf numFmtId="0" fontId="0" fillId="0" borderId="0"/>
    <xf numFmtId="0" fontId="0" fillId="0" borderId="0"/>
    <xf numFmtId="0" fontId="48" fillId="8" borderId="0" applyNumberFormat="0" applyBorder="0" applyAlignment="0" applyProtection="0">
      <alignment vertical="center"/>
    </xf>
    <xf numFmtId="0" fontId="0" fillId="0" borderId="0"/>
    <xf numFmtId="9" fontId="19" fillId="0" borderId="0" applyFont="0" applyFill="0" applyBorder="0" applyAlignment="0" applyProtection="0">
      <alignment vertical="center"/>
    </xf>
    <xf numFmtId="0" fontId="0" fillId="0" borderId="0">
      <alignment vertical="center"/>
    </xf>
    <xf numFmtId="0" fontId="0" fillId="0" borderId="0"/>
    <xf numFmtId="0" fontId="19" fillId="5" borderId="0" applyNumberFormat="0" applyBorder="0" applyAlignment="0" applyProtection="0">
      <alignment vertical="center"/>
    </xf>
    <xf numFmtId="0" fontId="48" fillId="12" borderId="0" applyNumberFormat="0" applyBorder="0" applyAlignment="0" applyProtection="0">
      <alignment vertical="center"/>
    </xf>
    <xf numFmtId="0" fontId="42" fillId="4"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179" fontId="0" fillId="0" borderId="0" applyFont="0" applyFill="0" applyBorder="0" applyAlignment="0" applyProtection="0"/>
    <xf numFmtId="0" fontId="57" fillId="0" borderId="9" applyNumberFormat="0" applyFill="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9" fillId="9" borderId="0" applyNumberFormat="0" applyBorder="0" applyAlignment="0" applyProtection="0">
      <alignment vertical="center"/>
    </xf>
    <xf numFmtId="179" fontId="0" fillId="0" borderId="0" applyFont="0" applyFill="0" applyBorder="0" applyAlignment="0" applyProtection="0"/>
    <xf numFmtId="0" fontId="0" fillId="0" borderId="0"/>
    <xf numFmtId="0" fontId="0" fillId="0" borderId="0">
      <alignment vertical="center"/>
    </xf>
    <xf numFmtId="0" fontId="0" fillId="0" borderId="0"/>
    <xf numFmtId="0" fontId="19" fillId="9"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69" fillId="21" borderId="12"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48" fillId="20" borderId="0" applyNumberFormat="0" applyBorder="0" applyAlignment="0" applyProtection="0">
      <alignment vertical="center"/>
    </xf>
    <xf numFmtId="0" fontId="0" fillId="0" borderId="0">
      <alignment vertical="center"/>
    </xf>
    <xf numFmtId="0" fontId="48" fillId="20" borderId="0" applyNumberFormat="0" applyBorder="0" applyAlignment="0" applyProtection="0">
      <alignment vertical="center"/>
    </xf>
    <xf numFmtId="0" fontId="0" fillId="0" borderId="0"/>
    <xf numFmtId="0" fontId="0" fillId="0" borderId="0"/>
    <xf numFmtId="0" fontId="19" fillId="14" borderId="0" applyNumberFormat="0" applyBorder="0" applyAlignment="0" applyProtection="0">
      <alignment vertical="center"/>
    </xf>
    <xf numFmtId="0" fontId="0" fillId="0" borderId="0"/>
    <xf numFmtId="0" fontId="0" fillId="0" borderId="0"/>
    <xf numFmtId="0" fontId="48" fillId="15" borderId="0" applyNumberFormat="0" applyBorder="0" applyAlignment="0" applyProtection="0">
      <alignment vertical="center"/>
    </xf>
    <xf numFmtId="0" fontId="0" fillId="0" borderId="0">
      <alignment vertical="center"/>
    </xf>
    <xf numFmtId="0" fontId="0" fillId="0" borderId="0"/>
    <xf numFmtId="0" fontId="0" fillId="0" borderId="0"/>
    <xf numFmtId="0" fontId="48" fillId="12" borderId="0" applyNumberFormat="0" applyBorder="0" applyAlignment="0" applyProtection="0">
      <alignment vertical="center"/>
    </xf>
    <xf numFmtId="0" fontId="73" fillId="0" borderId="14" applyNumberFormat="0" applyFill="0" applyAlignment="0" applyProtection="0">
      <alignment vertical="center"/>
    </xf>
    <xf numFmtId="0" fontId="0" fillId="0" borderId="0">
      <alignment vertical="center"/>
    </xf>
    <xf numFmtId="0" fontId="0" fillId="0" borderId="0"/>
    <xf numFmtId="0" fontId="56" fillId="0" borderId="8" applyNumberFormat="0" applyFill="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48" fillId="16"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47" fillId="26" borderId="0" applyNumberFormat="0" applyBorder="0" applyAlignment="0" applyProtection="0">
      <alignment vertical="center"/>
    </xf>
    <xf numFmtId="0" fontId="0" fillId="0" borderId="0">
      <alignment vertical="center"/>
    </xf>
    <xf numFmtId="0" fontId="0" fillId="0" borderId="0"/>
    <xf numFmtId="0" fontId="47"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47" fillId="20" borderId="0" applyNumberFormat="0" applyBorder="0" applyAlignment="0" applyProtection="0">
      <alignment vertical="center"/>
    </xf>
    <xf numFmtId="0" fontId="0" fillId="0" borderId="0">
      <alignment vertical="center"/>
    </xf>
    <xf numFmtId="0" fontId="51" fillId="0" borderId="11" applyNumberFormat="0" applyFill="0" applyAlignment="0" applyProtection="0">
      <alignment vertical="center"/>
    </xf>
    <xf numFmtId="0" fontId="42" fillId="4" borderId="0" applyNumberFormat="0" applyBorder="0" applyAlignment="0" applyProtection="0">
      <alignment vertical="center"/>
    </xf>
    <xf numFmtId="0" fontId="0" fillId="0" borderId="0"/>
    <xf numFmtId="0" fontId="62" fillId="0" borderId="0" applyNumberFormat="0" applyFill="0" applyBorder="0" applyAlignment="0" applyProtection="0">
      <alignment vertical="top"/>
      <protection locked="0"/>
    </xf>
    <xf numFmtId="0" fontId="0" fillId="0" borderId="0">
      <alignment vertical="center"/>
    </xf>
    <xf numFmtId="0" fontId="42" fillId="4" borderId="0" applyNumberFormat="0" applyBorder="0" applyAlignment="0" applyProtection="0">
      <alignment vertical="center"/>
    </xf>
    <xf numFmtId="0" fontId="0" fillId="0" borderId="0"/>
    <xf numFmtId="0" fontId="19" fillId="11" borderId="0" applyNumberFormat="0" applyBorder="0" applyAlignment="0" applyProtection="0">
      <alignment vertical="center"/>
    </xf>
    <xf numFmtId="0" fontId="47" fillId="18" borderId="0" applyNumberFormat="0" applyBorder="0" applyAlignment="0" applyProtection="0">
      <alignment vertical="center"/>
    </xf>
    <xf numFmtId="0" fontId="60" fillId="6" borderId="7"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42" fillId="4" borderId="0" applyNumberFormat="0" applyBorder="0" applyAlignment="0" applyProtection="0">
      <alignment vertical="center"/>
    </xf>
    <xf numFmtId="0" fontId="0" fillId="0" borderId="0">
      <alignment vertical="center"/>
    </xf>
    <xf numFmtId="0" fontId="0" fillId="0" borderId="0"/>
    <xf numFmtId="0" fontId="47" fillId="20" borderId="0" applyNumberFormat="0" applyBorder="0" applyAlignment="0" applyProtection="0">
      <alignment vertical="center"/>
    </xf>
    <xf numFmtId="0" fontId="0" fillId="0" borderId="0"/>
    <xf numFmtId="0" fontId="47" fillId="9"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19" fillId="11" borderId="0" applyNumberFormat="0" applyBorder="0" applyAlignment="0" applyProtection="0">
      <alignment vertical="center"/>
    </xf>
    <xf numFmtId="0" fontId="0" fillId="0" borderId="0"/>
    <xf numFmtId="0" fontId="0" fillId="0" borderId="0"/>
    <xf numFmtId="0" fontId="0" fillId="0" borderId="0">
      <alignment vertical="center"/>
    </xf>
    <xf numFmtId="179"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19" fillId="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44" fillId="6" borderId="5" applyNumberFormat="0" applyAlignment="0" applyProtection="0">
      <alignment vertical="center"/>
    </xf>
    <xf numFmtId="0" fontId="0" fillId="0" borderId="0"/>
    <xf numFmtId="0" fontId="0" fillId="0" borderId="0">
      <alignment vertical="center"/>
    </xf>
    <xf numFmtId="179" fontId="0" fillId="0" borderId="0" applyFont="0" applyFill="0" applyBorder="0" applyAlignment="0" applyProtection="0"/>
    <xf numFmtId="0" fontId="0" fillId="0" borderId="0"/>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74" fillId="0" borderId="0">
      <alignment vertical="center"/>
    </xf>
    <xf numFmtId="0" fontId="0" fillId="0" borderId="0"/>
    <xf numFmtId="0" fontId="48" fillId="16" borderId="0" applyNumberFormat="0" applyBorder="0" applyAlignment="0" applyProtection="0">
      <alignment vertical="center"/>
    </xf>
    <xf numFmtId="0" fontId="0" fillId="0" borderId="0">
      <alignment vertical="center"/>
    </xf>
    <xf numFmtId="0" fontId="48" fillId="16" borderId="0" applyNumberFormat="0" applyBorder="0" applyAlignment="0" applyProtection="0">
      <alignment vertical="center"/>
    </xf>
    <xf numFmtId="0" fontId="0" fillId="0" borderId="0"/>
    <xf numFmtId="0" fontId="0" fillId="0" borderId="0"/>
    <xf numFmtId="0" fontId="19" fillId="1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19" fillId="3" borderId="0" applyNumberFormat="0" applyBorder="0" applyAlignment="0" applyProtection="0">
      <alignment vertical="center"/>
    </xf>
    <xf numFmtId="0" fontId="0" fillId="0" borderId="0"/>
    <xf numFmtId="0" fontId="0" fillId="0" borderId="0"/>
    <xf numFmtId="0" fontId="48" fillId="16" borderId="0" applyNumberFormat="0" applyBorder="0" applyAlignment="0" applyProtection="0">
      <alignment vertical="center"/>
    </xf>
    <xf numFmtId="0" fontId="0" fillId="0" borderId="0"/>
    <xf numFmtId="0" fontId="0" fillId="0" borderId="0"/>
    <xf numFmtId="179" fontId="0" fillId="0" borderId="0" applyFont="0" applyFill="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0" fillId="0" borderId="0"/>
    <xf numFmtId="0" fontId="0" fillId="0" borderId="0">
      <alignment vertical="center"/>
    </xf>
    <xf numFmtId="0" fontId="19" fillId="3" borderId="0" applyNumberFormat="0" applyBorder="0" applyAlignment="0" applyProtection="0">
      <alignment vertical="center"/>
    </xf>
    <xf numFmtId="0" fontId="0" fillId="0" borderId="0"/>
    <xf numFmtId="0" fontId="19" fillId="3" borderId="0" applyNumberFormat="0" applyBorder="0" applyAlignment="0" applyProtection="0">
      <alignment vertical="center"/>
    </xf>
    <xf numFmtId="0" fontId="0" fillId="0" borderId="0"/>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179" fontId="0" fillId="0" borderId="0" applyFont="0" applyFill="0" applyBorder="0" applyAlignment="0" applyProtection="0">
      <alignment vertical="center"/>
    </xf>
    <xf numFmtId="0" fontId="0" fillId="0" borderId="0"/>
    <xf numFmtId="0" fontId="52" fillId="14" borderId="0" applyNumberFormat="0" applyBorder="0" applyAlignment="0" applyProtection="0">
      <alignment vertical="center"/>
    </xf>
    <xf numFmtId="0" fontId="0" fillId="0" borderId="0"/>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0" fontId="48" fillId="17" borderId="0" applyNumberFormat="0" applyBorder="0" applyAlignment="0" applyProtection="0">
      <alignment vertical="center"/>
    </xf>
    <xf numFmtId="0" fontId="19" fillId="22" borderId="0" applyNumberFormat="0" applyBorder="0" applyAlignment="0" applyProtection="0">
      <alignment vertical="center"/>
    </xf>
    <xf numFmtId="0" fontId="0" fillId="0" borderId="0"/>
    <xf numFmtId="0" fontId="48" fillId="17" borderId="0" applyNumberFormat="0" applyBorder="0" applyAlignment="0" applyProtection="0">
      <alignment vertical="center"/>
    </xf>
    <xf numFmtId="0" fontId="19" fillId="22" borderId="0" applyNumberFormat="0" applyBorder="0" applyAlignment="0" applyProtection="0">
      <alignment vertical="center"/>
    </xf>
    <xf numFmtId="0" fontId="19" fillId="19" borderId="0" applyNumberFormat="0" applyBorder="0" applyAlignment="0" applyProtection="0">
      <alignment vertical="center"/>
    </xf>
    <xf numFmtId="0" fontId="0" fillId="0" borderId="0">
      <alignment vertical="center"/>
    </xf>
    <xf numFmtId="0" fontId="48" fillId="17" borderId="0" applyNumberFormat="0" applyBorder="0" applyAlignment="0" applyProtection="0">
      <alignment vertical="center"/>
    </xf>
    <xf numFmtId="0" fontId="19" fillId="22" borderId="0" applyNumberFormat="0" applyBorder="0" applyAlignment="0" applyProtection="0">
      <alignment vertical="center"/>
    </xf>
    <xf numFmtId="0" fontId="19" fillId="7"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19" fillId="22" borderId="0" applyNumberFormat="0" applyBorder="0" applyAlignment="0" applyProtection="0">
      <alignment vertical="center"/>
    </xf>
    <xf numFmtId="0" fontId="0" fillId="0" borderId="0">
      <alignment vertical="center"/>
    </xf>
    <xf numFmtId="0" fontId="0" fillId="0" borderId="0"/>
    <xf numFmtId="0" fontId="47" fillId="17" borderId="0" applyNumberFormat="0" applyBorder="0" applyAlignment="0" applyProtection="0">
      <alignment vertical="center"/>
    </xf>
    <xf numFmtId="0" fontId="19" fillId="14" borderId="0" applyNumberFormat="0" applyBorder="0" applyAlignment="0" applyProtection="0">
      <alignment vertical="center"/>
    </xf>
    <xf numFmtId="0" fontId="0" fillId="0" borderId="0">
      <alignment vertical="center"/>
    </xf>
    <xf numFmtId="0" fontId="0" fillId="0" borderId="0"/>
    <xf numFmtId="0" fontId="47" fillId="17" borderId="0" applyNumberFormat="0" applyBorder="0" applyAlignment="0" applyProtection="0">
      <alignment vertical="center"/>
    </xf>
    <xf numFmtId="0" fontId="19"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9" fillId="11" borderId="0" applyNumberFormat="0" applyBorder="0" applyAlignment="0" applyProtection="0">
      <alignment vertical="center"/>
    </xf>
    <xf numFmtId="0" fontId="0" fillId="0" borderId="0"/>
    <xf numFmtId="0" fontId="0" fillId="0" borderId="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0" fillId="0" borderId="0"/>
    <xf numFmtId="0" fontId="19" fillId="3" borderId="0" applyNumberFormat="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0" fillId="0" borderId="0"/>
    <xf numFmtId="0" fontId="19"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19" fillId="9" borderId="0" applyNumberFormat="0" applyBorder="0" applyAlignment="0" applyProtection="0">
      <alignment vertical="center"/>
    </xf>
    <xf numFmtId="0" fontId="0" fillId="0" borderId="0"/>
    <xf numFmtId="0" fontId="0" fillId="0" borderId="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0" fillId="0" borderId="0"/>
    <xf numFmtId="0" fontId="19" fillId="3" borderId="0" applyNumberFormat="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0" fillId="0" borderId="0"/>
    <xf numFmtId="0" fontId="19" fillId="3" borderId="0" applyNumberFormat="0" applyBorder="0" applyAlignment="0" applyProtection="0">
      <alignment vertical="center"/>
    </xf>
    <xf numFmtId="0" fontId="0" fillId="0" borderId="0"/>
    <xf numFmtId="0" fontId="0" fillId="0" borderId="0">
      <alignment vertical="center"/>
    </xf>
    <xf numFmtId="0" fontId="68" fillId="0" borderId="0" applyNumberFormat="0" applyFill="0" applyBorder="0" applyAlignment="0" applyProtection="0">
      <alignment vertical="center"/>
    </xf>
    <xf numFmtId="0" fontId="33" fillId="0" borderId="0"/>
    <xf numFmtId="0" fontId="0" fillId="0" borderId="0">
      <alignment vertical="center"/>
    </xf>
    <xf numFmtId="0" fontId="68" fillId="0" borderId="0" applyNumberFormat="0" applyFill="0" applyBorder="0" applyAlignment="0" applyProtection="0">
      <alignment vertical="center"/>
    </xf>
    <xf numFmtId="0" fontId="0" fillId="0" borderId="0"/>
    <xf numFmtId="0" fontId="19" fillId="3" borderId="0" applyNumberFormat="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0" fontId="0" fillId="0" borderId="0"/>
    <xf numFmtId="179"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179" fontId="0" fillId="0" borderId="0" applyFont="0" applyFill="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0" fillId="0" borderId="0"/>
    <xf numFmtId="0" fontId="0" fillId="0" borderId="0">
      <alignment vertical="center"/>
    </xf>
    <xf numFmtId="0" fontId="76" fillId="0" borderId="0" applyNumberFormat="0" applyFill="0" applyBorder="0" applyAlignment="0" applyProtection="0">
      <alignment vertical="center"/>
    </xf>
    <xf numFmtId="0" fontId="0" fillId="0" borderId="0"/>
    <xf numFmtId="0" fontId="0" fillId="0" borderId="0">
      <alignment vertical="center"/>
    </xf>
    <xf numFmtId="179" fontId="0" fillId="0" borderId="0" applyFont="0" applyFill="0" applyBorder="0" applyAlignment="0" applyProtection="0"/>
    <xf numFmtId="0" fontId="57" fillId="0" borderId="9"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64" fillId="0" borderId="0" applyNumberFormat="0" applyFill="0" applyBorder="0" applyAlignment="0" applyProtection="0">
      <alignment vertical="center"/>
    </xf>
    <xf numFmtId="0" fontId="0" fillId="0" borderId="0"/>
    <xf numFmtId="0" fontId="64" fillId="0" borderId="0" applyNumberFormat="0" applyFill="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0" fillId="0" borderId="0"/>
    <xf numFmtId="0" fontId="64" fillId="0" borderId="0" applyNumberFormat="0" applyFill="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0" fillId="0" borderId="0"/>
    <xf numFmtId="0" fontId="0" fillId="0" borderId="0">
      <alignment vertical="center"/>
    </xf>
    <xf numFmtId="0" fontId="68" fillId="0" borderId="16" applyNumberFormat="0" applyFill="0" applyAlignment="0" applyProtection="0">
      <alignment vertical="center"/>
    </xf>
    <xf numFmtId="0" fontId="63" fillId="0" borderId="0" applyNumberFormat="0" applyFill="0" applyBorder="0" applyAlignment="0" applyProtection="0">
      <alignment vertical="center"/>
    </xf>
    <xf numFmtId="0" fontId="42" fillId="4"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0" fillId="0" borderId="0"/>
    <xf numFmtId="0" fontId="42"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2" fillId="1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9" fillId="9" borderId="7" applyNumberForma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179" fontId="0" fillId="0" borderId="0" applyFont="0" applyFill="0" applyBorder="0" applyAlignment="0" applyProtection="0">
      <alignment vertical="center"/>
    </xf>
    <xf numFmtId="0" fontId="0" fillId="0" borderId="0">
      <alignment vertical="center"/>
    </xf>
    <xf numFmtId="0" fontId="0" fillId="0" borderId="0"/>
    <xf numFmtId="0" fontId="19" fillId="0" borderId="0">
      <alignment vertical="center"/>
    </xf>
    <xf numFmtId="0" fontId="0" fillId="0" borderId="0">
      <alignment vertical="center"/>
    </xf>
    <xf numFmtId="0" fontId="19" fillId="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19" fillId="0" borderId="0">
      <alignment vertical="center"/>
    </xf>
    <xf numFmtId="0" fontId="0" fillId="0" borderId="0"/>
    <xf numFmtId="0" fontId="0" fillId="0" borderId="0"/>
    <xf numFmtId="0" fontId="48" fillId="20"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48" fillId="20" borderId="0" applyNumberFormat="0" applyBorder="0" applyAlignment="0" applyProtection="0">
      <alignment vertical="center"/>
    </xf>
    <xf numFmtId="0" fontId="47" fillId="26" borderId="0" applyNumberFormat="0" applyBorder="0" applyAlignment="0" applyProtection="0">
      <alignment vertical="center"/>
    </xf>
    <xf numFmtId="0" fontId="0" fillId="0" borderId="0">
      <alignment vertical="center"/>
    </xf>
    <xf numFmtId="0" fontId="71" fillId="0" borderId="10" applyNumberFormat="0" applyFill="0" applyAlignment="0" applyProtection="0">
      <alignment vertical="center"/>
    </xf>
    <xf numFmtId="0" fontId="0" fillId="0" borderId="0"/>
    <xf numFmtId="0" fontId="71" fillId="0" borderId="10" applyNumberFormat="0" applyFill="0" applyAlignment="0" applyProtection="0">
      <alignment vertical="center"/>
    </xf>
    <xf numFmtId="179" fontId="0" fillId="0" borderId="0" applyFont="0" applyFill="0" applyBorder="0" applyAlignment="0" applyProtection="0">
      <alignment vertical="center"/>
    </xf>
    <xf numFmtId="0" fontId="48" fillId="20" borderId="0" applyNumberFormat="0" applyBorder="0" applyAlignment="0" applyProtection="0">
      <alignment vertical="center"/>
    </xf>
    <xf numFmtId="0" fontId="0" fillId="0" borderId="0">
      <alignment vertical="center"/>
    </xf>
    <xf numFmtId="0" fontId="71" fillId="0" borderId="10" applyNumberFormat="0" applyFill="0" applyAlignment="0" applyProtection="0">
      <alignment vertical="center"/>
    </xf>
    <xf numFmtId="0" fontId="0" fillId="0" borderId="0"/>
    <xf numFmtId="179" fontId="0" fillId="0" borderId="0" applyFont="0" applyFill="0" applyBorder="0" applyAlignment="0" applyProtection="0">
      <alignment vertical="center"/>
    </xf>
    <xf numFmtId="0" fontId="0" fillId="0" borderId="0"/>
    <xf numFmtId="0" fontId="19" fillId="19" borderId="0" applyNumberFormat="0" applyBorder="0" applyAlignment="0" applyProtection="0">
      <alignment vertical="center"/>
    </xf>
    <xf numFmtId="0" fontId="0" fillId="0" borderId="0"/>
    <xf numFmtId="0" fontId="60" fillId="6" borderId="7" applyNumberFormat="0" applyAlignment="0" applyProtection="0">
      <alignment vertical="center"/>
    </xf>
    <xf numFmtId="0" fontId="48" fillId="12" borderId="0" applyNumberFormat="0" applyBorder="0" applyAlignment="0" applyProtection="0">
      <alignment vertical="center"/>
    </xf>
    <xf numFmtId="0" fontId="67" fillId="0" borderId="0"/>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5" borderId="0" applyNumberFormat="0" applyBorder="0" applyAlignment="0" applyProtection="0">
      <alignment vertical="center"/>
    </xf>
    <xf numFmtId="0" fontId="47" fillId="7"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60" fillId="7" borderId="7" applyNumberFormat="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22"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3" borderId="0" applyNumberFormat="0" applyBorder="0" applyAlignment="0" applyProtection="0">
      <alignment vertical="center"/>
    </xf>
    <xf numFmtId="0" fontId="19" fillId="2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48" fillId="17" borderId="0" applyNumberFormat="0" applyBorder="0" applyAlignment="0" applyProtection="0">
      <alignment vertical="center"/>
    </xf>
    <xf numFmtId="0" fontId="19" fillId="22" borderId="0" applyNumberFormat="0" applyBorder="0" applyAlignment="0" applyProtection="0">
      <alignment vertical="center"/>
    </xf>
    <xf numFmtId="0" fontId="48" fillId="17" borderId="0" applyNumberFormat="0" applyBorder="0" applyAlignment="0" applyProtection="0">
      <alignment vertical="center"/>
    </xf>
    <xf numFmtId="0" fontId="19" fillId="22" borderId="0" applyNumberFormat="0" applyBorder="0" applyAlignment="0" applyProtection="0">
      <alignment vertical="center"/>
    </xf>
    <xf numFmtId="0" fontId="48" fillId="17"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0" fillId="0" borderId="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9" fontId="0" fillId="0" borderId="0" applyFont="0" applyFill="0" applyBorder="0" applyAlignment="0" applyProtection="0">
      <alignment vertical="center"/>
    </xf>
    <xf numFmtId="0" fontId="19" fillId="22" borderId="0" applyNumberFormat="0" applyBorder="0" applyAlignment="0" applyProtection="0">
      <alignment vertical="center"/>
    </xf>
    <xf numFmtId="0" fontId="48" fillId="15" borderId="0" applyNumberFormat="0" applyBorder="0" applyAlignment="0" applyProtection="0">
      <alignment vertical="center"/>
    </xf>
    <xf numFmtId="0" fontId="19" fillId="22" borderId="0" applyNumberFormat="0" applyBorder="0" applyAlignment="0" applyProtection="0">
      <alignment vertical="center"/>
    </xf>
    <xf numFmtId="0" fontId="48" fillId="15" borderId="0" applyNumberFormat="0" applyBorder="0" applyAlignment="0" applyProtection="0">
      <alignment vertical="center"/>
    </xf>
    <xf numFmtId="0" fontId="19" fillId="22" borderId="0" applyNumberFormat="0" applyBorder="0" applyAlignment="0" applyProtection="0">
      <alignment vertical="center"/>
    </xf>
    <xf numFmtId="0" fontId="48" fillId="15" borderId="0" applyNumberFormat="0" applyBorder="0" applyAlignment="0" applyProtection="0">
      <alignment vertical="center"/>
    </xf>
    <xf numFmtId="0" fontId="0" fillId="0" borderId="0"/>
    <xf numFmtId="0" fontId="19" fillId="22" borderId="0" applyNumberFormat="0" applyBorder="0" applyAlignment="0" applyProtection="0">
      <alignment vertical="center"/>
    </xf>
    <xf numFmtId="0" fontId="0" fillId="0" borderId="0"/>
    <xf numFmtId="0" fontId="19" fillId="22" borderId="0" applyNumberFormat="0" applyBorder="0" applyAlignment="0" applyProtection="0">
      <alignment vertical="center"/>
    </xf>
    <xf numFmtId="0" fontId="19" fillId="6" borderId="0" applyNumberFormat="0" applyBorder="0" applyAlignment="0" applyProtection="0">
      <alignment vertical="center"/>
    </xf>
    <xf numFmtId="0" fontId="19" fillId="22" borderId="0" applyNumberFormat="0" applyBorder="0" applyAlignment="0" applyProtection="0">
      <alignment vertical="center"/>
    </xf>
    <xf numFmtId="0" fontId="48" fillId="12" borderId="0" applyNumberFormat="0" applyBorder="0" applyAlignment="0" applyProtection="0">
      <alignment vertical="center"/>
    </xf>
    <xf numFmtId="0" fontId="19" fillId="22" borderId="0" applyNumberFormat="0" applyBorder="0" applyAlignment="0" applyProtection="0">
      <alignment vertical="center"/>
    </xf>
    <xf numFmtId="0" fontId="48" fillId="25" borderId="0" applyNumberFormat="0" applyBorder="0" applyAlignment="0" applyProtection="0">
      <alignment vertical="center"/>
    </xf>
    <xf numFmtId="0" fontId="19" fillId="2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179" fontId="0" fillId="0" borderId="0" applyFon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78" fillId="0" borderId="17" applyNumberFormat="0" applyFill="0" applyAlignment="0" applyProtection="0">
      <alignment vertical="center"/>
    </xf>
    <xf numFmtId="0" fontId="19" fillId="14" borderId="0" applyNumberFormat="0" applyBorder="0" applyAlignment="0" applyProtection="0">
      <alignment vertical="center"/>
    </xf>
    <xf numFmtId="0" fontId="47" fillId="20"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9" fillId="14" borderId="0" applyNumberFormat="0" applyBorder="0" applyAlignment="0" applyProtection="0">
      <alignment vertical="center"/>
    </xf>
    <xf numFmtId="0" fontId="0" fillId="0" borderId="0"/>
    <xf numFmtId="182" fontId="2" fillId="0" borderId="1">
      <alignment vertical="center"/>
      <protection locked="0"/>
    </xf>
    <xf numFmtId="0" fontId="19" fillId="14" borderId="0" applyNumberFormat="0" applyBorder="0" applyAlignment="0" applyProtection="0">
      <alignment vertical="center"/>
    </xf>
    <xf numFmtId="0" fontId="6" fillId="0" borderId="0"/>
    <xf numFmtId="0" fontId="69" fillId="21" borderId="12"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8" fillId="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4"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47" fillId="20"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9" fillId="15"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48" fillId="13" borderId="0" applyNumberFormat="0" applyBorder="0" applyAlignment="0" applyProtection="0">
      <alignment vertical="center"/>
    </xf>
    <xf numFmtId="0" fontId="47" fillId="17" borderId="0" applyNumberFormat="0" applyBorder="0" applyAlignment="0" applyProtection="0">
      <alignment vertical="center"/>
    </xf>
    <xf numFmtId="0" fontId="19" fillId="14" borderId="0" applyNumberFormat="0" applyBorder="0" applyAlignment="0" applyProtection="0">
      <alignment vertical="center"/>
    </xf>
    <xf numFmtId="0" fontId="47" fillId="17" borderId="0" applyNumberFormat="0" applyBorder="0" applyAlignment="0" applyProtection="0">
      <alignment vertical="center"/>
    </xf>
    <xf numFmtId="0" fontId="19" fillId="14" borderId="0" applyNumberFormat="0" applyBorder="0" applyAlignment="0" applyProtection="0">
      <alignment vertical="center"/>
    </xf>
    <xf numFmtId="0" fontId="6" fillId="0" borderId="0">
      <alignment vertical="center"/>
    </xf>
    <xf numFmtId="0" fontId="0" fillId="0" borderId="0"/>
    <xf numFmtId="0" fontId="47" fillId="17"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47" fillId="17" borderId="0" applyNumberFormat="0" applyBorder="0" applyAlignment="0" applyProtection="0">
      <alignment vertical="center"/>
    </xf>
    <xf numFmtId="0" fontId="19" fillId="14" borderId="0" applyNumberFormat="0" applyBorder="0" applyAlignment="0" applyProtection="0">
      <alignment vertical="center"/>
    </xf>
    <xf numFmtId="0" fontId="6" fillId="0" borderId="0">
      <alignment vertical="center"/>
    </xf>
    <xf numFmtId="0" fontId="0" fillId="0" borderId="0"/>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6" fillId="0" borderId="0">
      <alignment vertical="center"/>
    </xf>
    <xf numFmtId="0" fontId="0" fillId="0" borderId="0"/>
    <xf numFmtId="0" fontId="19" fillId="14" borderId="0" applyNumberFormat="0" applyBorder="0" applyAlignment="0" applyProtection="0">
      <alignment vertical="center"/>
    </xf>
    <xf numFmtId="0" fontId="19" fillId="3" borderId="0" applyNumberFormat="0" applyBorder="0" applyAlignment="0" applyProtection="0">
      <alignment vertical="center"/>
    </xf>
    <xf numFmtId="0" fontId="19" fillId="14" borderId="0" applyNumberFormat="0" applyBorder="0" applyAlignment="0" applyProtection="0">
      <alignment vertical="center"/>
    </xf>
    <xf numFmtId="0" fontId="6" fillId="0" borderId="0">
      <alignment vertical="center"/>
    </xf>
    <xf numFmtId="0" fontId="6" fillId="0" borderId="0"/>
    <xf numFmtId="0" fontId="19" fillId="14" borderId="0" applyNumberFormat="0" applyBorder="0" applyAlignment="0" applyProtection="0">
      <alignment vertical="center"/>
    </xf>
    <xf numFmtId="0" fontId="0" fillId="0" borderId="0"/>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48" fillId="17"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47" fillId="20"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8" fillId="13"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0" fillId="0" borderId="0">
      <alignment vertical="center"/>
    </xf>
    <xf numFmtId="0" fontId="19" fillId="4" borderId="0" applyNumberFormat="0" applyBorder="0" applyAlignment="0" applyProtection="0">
      <alignment vertical="center"/>
    </xf>
    <xf numFmtId="0" fontId="19" fillId="7"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9" fontId="0" fillId="0" borderId="0" applyFont="0" applyFill="0" applyBorder="0" applyAlignment="0" applyProtection="0"/>
    <xf numFmtId="0" fontId="0"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7" fillId="9" borderId="0" applyNumberFormat="0" applyBorder="0" applyAlignment="0" applyProtection="0">
      <alignment vertical="center"/>
    </xf>
    <xf numFmtId="0" fontId="19" fillId="4"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0" fillId="0" borderId="0">
      <alignment vertical="center"/>
    </xf>
    <xf numFmtId="0" fontId="18" fillId="0" borderId="13" applyNumberFormat="0" applyFill="0" applyAlignment="0" applyProtection="0">
      <alignment vertical="center"/>
    </xf>
    <xf numFmtId="0" fontId="19" fillId="10" borderId="0" applyNumberFormat="0" applyBorder="0" applyAlignment="0" applyProtection="0">
      <alignment vertical="center"/>
    </xf>
    <xf numFmtId="0" fontId="0" fillId="0" borderId="0"/>
    <xf numFmtId="0" fontId="18" fillId="0" borderId="13" applyNumberFormat="0" applyFill="0" applyAlignment="0" applyProtection="0">
      <alignment vertical="center"/>
    </xf>
    <xf numFmtId="0" fontId="19" fillId="10" borderId="0" applyNumberFormat="0" applyBorder="0" applyAlignment="0" applyProtection="0">
      <alignment vertical="center"/>
    </xf>
    <xf numFmtId="0" fontId="18" fillId="0" borderId="13" applyNumberFormat="0" applyFill="0" applyAlignment="0" applyProtection="0">
      <alignment vertical="center"/>
    </xf>
    <xf numFmtId="0" fontId="19" fillId="10" borderId="0" applyNumberFormat="0" applyBorder="0" applyAlignment="0" applyProtection="0">
      <alignment vertical="center"/>
    </xf>
    <xf numFmtId="0" fontId="18" fillId="0" borderId="13" applyNumberFormat="0" applyFill="0" applyAlignment="0" applyProtection="0">
      <alignment vertical="center"/>
    </xf>
    <xf numFmtId="0" fontId="19" fillId="10" borderId="0" applyNumberFormat="0" applyBorder="0" applyAlignment="0" applyProtection="0">
      <alignment vertical="center"/>
    </xf>
    <xf numFmtId="0" fontId="0" fillId="0" borderId="0">
      <alignment vertical="center"/>
    </xf>
    <xf numFmtId="0" fontId="0" fillId="0" borderId="0">
      <alignment vertical="center"/>
    </xf>
    <xf numFmtId="0" fontId="19" fillId="10" borderId="0" applyNumberFormat="0" applyBorder="0" applyAlignment="0" applyProtection="0">
      <alignment vertical="center"/>
    </xf>
    <xf numFmtId="0" fontId="0" fillId="0" borderId="0"/>
    <xf numFmtId="0" fontId="18" fillId="0" borderId="15" applyNumberFormat="0" applyFill="0" applyAlignment="0" applyProtection="0">
      <alignment vertical="center"/>
    </xf>
    <xf numFmtId="0" fontId="0" fillId="0" borderId="0">
      <alignment vertical="center"/>
    </xf>
    <xf numFmtId="0" fontId="19" fillId="10" borderId="0" applyNumberFormat="0" applyBorder="0" applyAlignment="0" applyProtection="0">
      <alignment vertical="center"/>
    </xf>
    <xf numFmtId="0" fontId="19" fillId="0" borderId="0">
      <alignment vertical="center"/>
    </xf>
    <xf numFmtId="0" fontId="18" fillId="0" borderId="15" applyNumberFormat="0" applyFill="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18" fillId="0" borderId="15" applyNumberFormat="0" applyFill="0" applyAlignment="0" applyProtection="0">
      <alignment vertical="center"/>
    </xf>
    <xf numFmtId="0" fontId="19" fillId="10" borderId="0" applyNumberFormat="0" applyBorder="0" applyAlignment="0" applyProtection="0">
      <alignment vertical="center"/>
    </xf>
    <xf numFmtId="0" fontId="18" fillId="0" borderId="13" applyNumberFormat="0" applyFill="0" applyAlignment="0" applyProtection="0">
      <alignment vertical="center"/>
    </xf>
    <xf numFmtId="0" fontId="19" fillId="10" borderId="0" applyNumberFormat="0" applyBorder="0" applyAlignment="0" applyProtection="0">
      <alignment vertical="center"/>
    </xf>
    <xf numFmtId="0" fontId="52" fillId="14" borderId="0" applyNumberFormat="0" applyBorder="0" applyAlignment="0" applyProtection="0">
      <alignment vertical="center"/>
    </xf>
    <xf numFmtId="0" fontId="58"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179" fontId="0" fillId="0" borderId="0" applyFont="0" applyFill="0" applyBorder="0" applyAlignment="0" applyProtection="0"/>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7" fillId="17" borderId="0" applyNumberFormat="0" applyBorder="0" applyAlignment="0" applyProtection="0">
      <alignment vertical="center"/>
    </xf>
    <xf numFmtId="0" fontId="19" fillId="4" borderId="0" applyNumberFormat="0" applyBorder="0" applyAlignment="0" applyProtection="0">
      <alignment vertical="center"/>
    </xf>
    <xf numFmtId="0" fontId="0" fillId="0" borderId="0">
      <alignment vertical="center"/>
    </xf>
    <xf numFmtId="0" fontId="47" fillId="17" borderId="0" applyNumberFormat="0" applyBorder="0" applyAlignment="0" applyProtection="0">
      <alignment vertical="center"/>
    </xf>
    <xf numFmtId="0" fontId="19" fillId="4"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9" fontId="19" fillId="0" borderId="0" applyFont="0" applyFill="0" applyBorder="0" applyAlignment="0" applyProtection="0">
      <alignment vertical="center"/>
    </xf>
    <xf numFmtId="0" fontId="0" fillId="0" borderId="0">
      <alignment vertical="center"/>
    </xf>
    <xf numFmtId="0" fontId="19" fillId="4"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0"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52" fillId="1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9" fillId="4"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0" fontId="0" fillId="0" borderId="0"/>
    <xf numFmtId="0" fontId="0" fillId="0" borderId="0">
      <alignment vertical="center"/>
    </xf>
    <xf numFmtId="0" fontId="19" fillId="4" borderId="0" applyNumberFormat="0" applyBorder="0" applyAlignment="0" applyProtection="0">
      <alignment vertical="center"/>
    </xf>
    <xf numFmtId="0" fontId="33" fillId="0" borderId="0"/>
    <xf numFmtId="0" fontId="0"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6" fillId="0" borderId="0"/>
    <xf numFmtId="0" fontId="19" fillId="4" borderId="0" applyNumberFormat="0" applyBorder="0" applyAlignment="0" applyProtection="0">
      <alignment vertical="center"/>
    </xf>
    <xf numFmtId="0" fontId="0" fillId="0" borderId="0">
      <alignment vertical="center"/>
    </xf>
    <xf numFmtId="0" fontId="19" fillId="4" borderId="0" applyNumberFormat="0" applyBorder="0" applyAlignment="0" applyProtection="0">
      <alignment vertical="center"/>
    </xf>
    <xf numFmtId="9" fontId="19" fillId="0" borderId="0" applyFont="0" applyFill="0" applyBorder="0" applyAlignment="0" applyProtection="0">
      <alignment vertical="center"/>
    </xf>
    <xf numFmtId="0" fontId="19" fillId="4" borderId="0" applyNumberFormat="0" applyBorder="0" applyAlignment="0" applyProtection="0">
      <alignment vertical="center"/>
    </xf>
    <xf numFmtId="0" fontId="45"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0" fillId="0" borderId="0">
      <alignment vertical="center"/>
    </xf>
    <xf numFmtId="0" fontId="19" fillId="10" borderId="0" applyNumberFormat="0" applyBorder="0" applyAlignment="0" applyProtection="0">
      <alignment vertical="center"/>
    </xf>
    <xf numFmtId="0" fontId="48" fillId="1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64" fillId="0" borderId="0" applyNumberFormat="0" applyFill="0" applyBorder="0" applyAlignment="0" applyProtection="0">
      <alignment vertical="center"/>
    </xf>
    <xf numFmtId="0" fontId="6" fillId="0" borderId="0"/>
    <xf numFmtId="0" fontId="42" fillId="4" borderId="0" applyNumberFormat="0" applyBorder="0" applyAlignment="0" applyProtection="0">
      <alignment vertical="center"/>
    </xf>
    <xf numFmtId="0" fontId="19" fillId="11" borderId="0" applyNumberFormat="0" applyBorder="0" applyAlignment="0" applyProtection="0">
      <alignment vertical="center"/>
    </xf>
    <xf numFmtId="0" fontId="53"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6"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68" fillId="0" borderId="16" applyNumberFormat="0" applyFill="0" applyAlignment="0" applyProtection="0">
      <alignment vertical="center"/>
    </xf>
    <xf numFmtId="0" fontId="42" fillId="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48" fillId="13"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0" borderId="0">
      <alignment vertical="center"/>
    </xf>
    <xf numFmtId="0" fontId="19" fillId="6" borderId="0" applyNumberFormat="0" applyBorder="0" applyAlignment="0" applyProtection="0">
      <alignment vertical="center"/>
    </xf>
    <xf numFmtId="0" fontId="6" fillId="0" borderId="0"/>
    <xf numFmtId="0" fontId="19" fillId="11" borderId="0" applyNumberFormat="0" applyBorder="0" applyAlignment="0" applyProtection="0">
      <alignment vertical="center"/>
    </xf>
    <xf numFmtId="0" fontId="61" fillId="21" borderId="12" applyNumberFormat="0" applyAlignment="0" applyProtection="0">
      <alignment vertical="center"/>
    </xf>
    <xf numFmtId="0" fontId="47" fillId="17" borderId="0" applyNumberFormat="0" applyBorder="0" applyAlignment="0" applyProtection="0">
      <alignment vertical="center"/>
    </xf>
    <xf numFmtId="0" fontId="19" fillId="11" borderId="0" applyNumberFormat="0" applyBorder="0" applyAlignment="0" applyProtection="0">
      <alignment vertical="center"/>
    </xf>
    <xf numFmtId="0" fontId="53"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42" fillId="4" borderId="0" applyNumberFormat="0" applyBorder="0" applyAlignment="0" applyProtection="0">
      <alignment vertical="center"/>
    </xf>
    <xf numFmtId="0" fontId="19" fillId="11" borderId="0" applyNumberFormat="0" applyBorder="0" applyAlignment="0" applyProtection="0">
      <alignment vertical="center"/>
    </xf>
    <xf numFmtId="0" fontId="0" fillId="0" borderId="0"/>
    <xf numFmtId="179" fontId="0" fillId="0" borderId="0" applyFon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9" borderId="0" applyNumberFormat="0" applyBorder="0" applyAlignment="0" applyProtection="0">
      <alignment vertical="center"/>
    </xf>
    <xf numFmtId="0" fontId="19" fillId="11" borderId="0" applyNumberFormat="0" applyBorder="0" applyAlignment="0" applyProtection="0">
      <alignment vertical="center"/>
    </xf>
    <xf numFmtId="0" fontId="19" fillId="19" borderId="0" applyNumberFormat="0" applyBorder="0" applyAlignment="0" applyProtection="0">
      <alignment vertical="center"/>
    </xf>
    <xf numFmtId="0" fontId="19" fillId="11" borderId="0" applyNumberFormat="0" applyBorder="0" applyAlignment="0" applyProtection="0">
      <alignment vertical="center"/>
    </xf>
    <xf numFmtId="0" fontId="19" fillId="1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3" fillId="0" borderId="0" applyNumberFormat="0" applyFill="0" applyBorder="0" applyAlignment="0" applyProtection="0">
      <alignment vertical="center"/>
    </xf>
    <xf numFmtId="0" fontId="0" fillId="0" borderId="0"/>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179" fontId="0" fillId="0" borderId="0" applyFont="0" applyFill="0" applyBorder="0" applyAlignment="0" applyProtection="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48" fillId="13"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19" borderId="0" applyNumberFormat="0" applyBorder="0" applyAlignment="0" applyProtection="0">
      <alignment vertical="center"/>
    </xf>
    <xf numFmtId="0" fontId="53" fillId="0" borderId="0" applyNumberFormat="0" applyFill="0" applyBorder="0" applyAlignment="0" applyProtection="0">
      <alignment vertical="center"/>
    </xf>
    <xf numFmtId="0" fontId="6" fillId="0" borderId="0">
      <alignment vertical="center"/>
    </xf>
    <xf numFmtId="0" fontId="19" fillId="19" borderId="0" applyNumberFormat="0" applyBorder="0" applyAlignment="0" applyProtection="0">
      <alignment vertical="center"/>
    </xf>
    <xf numFmtId="0" fontId="19" fillId="9" borderId="0" applyNumberFormat="0" applyBorder="0" applyAlignment="0" applyProtection="0">
      <alignment vertical="center"/>
    </xf>
    <xf numFmtId="0" fontId="19" fillId="19" borderId="0" applyNumberFormat="0" applyBorder="0" applyAlignment="0" applyProtection="0">
      <alignment vertical="center"/>
    </xf>
    <xf numFmtId="0" fontId="19" fillId="8" borderId="0" applyNumberFormat="0" applyBorder="0" applyAlignment="0" applyProtection="0">
      <alignment vertical="center"/>
    </xf>
    <xf numFmtId="0" fontId="0" fillId="0" borderId="0">
      <alignment vertical="center"/>
    </xf>
    <xf numFmtId="0" fontId="19" fillId="19"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0" fillId="0" borderId="0"/>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8" borderId="0" applyNumberFormat="0" applyBorder="0" applyAlignment="0" applyProtection="0">
      <alignment vertical="center"/>
    </xf>
    <xf numFmtId="0" fontId="0" fillId="0" borderId="0"/>
    <xf numFmtId="179" fontId="0" fillId="0" borderId="0" applyFont="0" applyFill="0" applyBorder="0" applyAlignment="0" applyProtection="0"/>
    <xf numFmtId="0" fontId="19" fillId="19" borderId="0" applyNumberFormat="0" applyBorder="0" applyAlignment="0" applyProtection="0">
      <alignment vertical="center"/>
    </xf>
    <xf numFmtId="0" fontId="56" fillId="0" borderId="8" applyNumberFormat="0" applyFill="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5" borderId="0" applyNumberFormat="0" applyBorder="0" applyAlignment="0" applyProtection="0">
      <alignment vertical="center"/>
    </xf>
    <xf numFmtId="179" fontId="0" fillId="0" borderId="0" applyFont="0" applyFill="0" applyBorder="0" applyAlignment="0" applyProtection="0"/>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179" fontId="0" fillId="0" borderId="0" applyFont="0" applyFill="0" applyBorder="0" applyAlignment="0" applyProtection="0"/>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0" borderId="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47" fillId="20"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1" fontId="67" fillId="0" borderId="0">
      <alignment vertical="center"/>
    </xf>
    <xf numFmtId="0" fontId="19" fillId="0" borderId="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0" fillId="0" borderId="0"/>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9" borderId="0" applyNumberFormat="0" applyBorder="0" applyAlignment="0" applyProtection="0">
      <alignment vertical="center"/>
    </xf>
    <xf numFmtId="0" fontId="19" fillId="19" borderId="0" applyNumberFormat="0" applyBorder="0" applyAlignment="0" applyProtection="0">
      <alignment vertical="center"/>
    </xf>
    <xf numFmtId="0" fontId="48" fillId="16" borderId="0" applyNumberFormat="0" applyBorder="0" applyAlignment="0" applyProtection="0">
      <alignment vertical="center"/>
    </xf>
    <xf numFmtId="0" fontId="19" fillId="19" borderId="0" applyNumberFormat="0" applyBorder="0" applyAlignment="0" applyProtection="0">
      <alignment vertical="center"/>
    </xf>
    <xf numFmtId="0" fontId="2" fillId="0" borderId="1">
      <alignment horizontal="distributed" vertical="center" wrapText="1"/>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48" fillId="16" borderId="0" applyNumberFormat="0" applyBorder="0" applyAlignment="0" applyProtection="0">
      <alignment vertical="center"/>
    </xf>
    <xf numFmtId="0" fontId="19" fillId="19" borderId="0" applyNumberFormat="0" applyBorder="0" applyAlignment="0" applyProtection="0">
      <alignment vertical="center"/>
    </xf>
    <xf numFmtId="0" fontId="19" fillId="9" borderId="0" applyNumberFormat="0" applyBorder="0" applyAlignment="0" applyProtection="0">
      <alignment vertical="center"/>
    </xf>
    <xf numFmtId="0" fontId="19" fillId="19" borderId="0" applyNumberFormat="0" applyBorder="0" applyAlignment="0" applyProtection="0">
      <alignment vertical="center"/>
    </xf>
    <xf numFmtId="0" fontId="19" fillId="9" borderId="0" applyNumberFormat="0" applyBorder="0" applyAlignment="0" applyProtection="0">
      <alignment vertical="center"/>
    </xf>
    <xf numFmtId="0" fontId="6" fillId="0" borderId="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37" fontId="75" fillId="0" borderId="0">
      <alignment vertical="center"/>
    </xf>
    <xf numFmtId="0" fontId="19" fillId="9" borderId="0" applyNumberFormat="0" applyBorder="0" applyAlignment="0" applyProtection="0">
      <alignment vertical="center"/>
    </xf>
    <xf numFmtId="37" fontId="75" fillId="0" borderId="0"/>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8" fillId="0" borderId="15" applyNumberFormat="0" applyFill="0" applyAlignment="0" applyProtection="0">
      <alignment vertical="center"/>
    </xf>
    <xf numFmtId="179" fontId="0" fillId="0" borderId="0" applyFon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8" fillId="1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3"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5" borderId="0" applyNumberFormat="0" applyBorder="0" applyAlignment="0" applyProtection="0">
      <alignment vertical="center"/>
    </xf>
    <xf numFmtId="0" fontId="19" fillId="9" borderId="0" applyNumberFormat="0" applyBorder="0" applyAlignment="0" applyProtection="0">
      <alignment vertical="center"/>
    </xf>
    <xf numFmtId="0" fontId="19" fillId="15" borderId="0" applyNumberFormat="0" applyBorder="0" applyAlignment="0" applyProtection="0">
      <alignment vertical="center"/>
    </xf>
    <xf numFmtId="0" fontId="19" fillId="9" borderId="0" applyNumberFormat="0" applyBorder="0" applyAlignment="0" applyProtection="0">
      <alignment vertical="center"/>
    </xf>
    <xf numFmtId="0" fontId="19" fillId="15" borderId="0" applyNumberFormat="0" applyBorder="0" applyAlignment="0" applyProtection="0">
      <alignment vertical="center"/>
    </xf>
    <xf numFmtId="0" fontId="19" fillId="22" borderId="0" applyNumberFormat="0" applyBorder="0" applyAlignment="0" applyProtection="0">
      <alignment vertical="center"/>
    </xf>
    <xf numFmtId="0" fontId="60" fillId="7" borderId="7" applyNumberFormat="0" applyAlignment="0" applyProtection="0">
      <alignment vertical="center"/>
    </xf>
    <xf numFmtId="0" fontId="19" fillId="19" borderId="0" applyNumberFormat="0" applyBorder="0" applyAlignment="0" applyProtection="0">
      <alignment vertical="center"/>
    </xf>
    <xf numFmtId="0" fontId="71" fillId="0" borderId="10" applyNumberFormat="0" applyFill="0" applyAlignment="0" applyProtection="0">
      <alignment vertical="center"/>
    </xf>
    <xf numFmtId="0" fontId="60" fillId="7" borderId="7" applyNumberFormat="0" applyAlignment="0" applyProtection="0">
      <alignment vertical="center"/>
    </xf>
    <xf numFmtId="0" fontId="19" fillId="14" borderId="0" applyNumberFormat="0" applyBorder="0" applyAlignment="0" applyProtection="0">
      <alignment vertical="center"/>
    </xf>
    <xf numFmtId="0" fontId="60" fillId="7" borderId="7" applyNumberFormat="0" applyAlignment="0" applyProtection="0">
      <alignment vertical="center"/>
    </xf>
    <xf numFmtId="0" fontId="19" fillId="9" borderId="0" applyNumberFormat="0" applyBorder="0" applyAlignment="0" applyProtection="0">
      <alignment vertical="center"/>
    </xf>
    <xf numFmtId="0" fontId="60" fillId="7" borderId="7" applyNumberFormat="0" applyAlignment="0" applyProtection="0">
      <alignment vertical="center"/>
    </xf>
    <xf numFmtId="0" fontId="19" fillId="4" borderId="0" applyNumberFormat="0" applyBorder="0" applyAlignment="0" applyProtection="0">
      <alignment vertical="center"/>
    </xf>
    <xf numFmtId="0" fontId="47" fillId="18" borderId="0" applyNumberFormat="0" applyBorder="0" applyAlignment="0" applyProtection="0">
      <alignment vertical="center"/>
    </xf>
    <xf numFmtId="0" fontId="46" fillId="0" borderId="0" applyNumberFormat="0" applyFill="0" applyBorder="0" applyAlignment="0" applyProtection="0">
      <alignment vertical="top"/>
      <protection locked="0"/>
    </xf>
    <xf numFmtId="0" fontId="60" fillId="7" borderId="7" applyNumberFormat="0" applyAlignment="0" applyProtection="0">
      <alignment vertical="center"/>
    </xf>
    <xf numFmtId="0" fontId="19" fillId="6" borderId="0" applyNumberFormat="0" applyBorder="0" applyAlignment="0" applyProtection="0">
      <alignment vertical="center"/>
    </xf>
    <xf numFmtId="0" fontId="47" fillId="18" borderId="0" applyNumberFormat="0" applyBorder="0" applyAlignment="0" applyProtection="0">
      <alignment vertical="center"/>
    </xf>
    <xf numFmtId="0" fontId="60" fillId="7" borderId="7" applyNumberFormat="0" applyAlignment="0" applyProtection="0">
      <alignment vertical="center"/>
    </xf>
    <xf numFmtId="0" fontId="19" fillId="10" borderId="0" applyNumberFormat="0" applyBorder="0" applyAlignment="0" applyProtection="0">
      <alignment vertical="center"/>
    </xf>
    <xf numFmtId="180" fontId="66" fillId="0" borderId="0">
      <alignment vertical="center"/>
    </xf>
    <xf numFmtId="0" fontId="60" fillId="6" borderId="7" applyNumberFormat="0" applyAlignment="0" applyProtection="0">
      <alignment vertical="center"/>
    </xf>
    <xf numFmtId="0" fontId="19" fillId="22" borderId="0" applyNumberFormat="0" applyBorder="0" applyAlignment="0" applyProtection="0">
      <alignment vertical="center"/>
    </xf>
    <xf numFmtId="0" fontId="60" fillId="6" borderId="7" applyNumberFormat="0" applyAlignment="0" applyProtection="0">
      <alignment vertical="center"/>
    </xf>
    <xf numFmtId="0" fontId="19" fillId="9" borderId="0" applyNumberFormat="0" applyBorder="0" applyAlignment="0" applyProtection="0">
      <alignment vertical="center"/>
    </xf>
    <xf numFmtId="0" fontId="60" fillId="7" borderId="7" applyNumberFormat="0" applyAlignment="0" applyProtection="0">
      <alignment vertical="center"/>
    </xf>
    <xf numFmtId="0" fontId="19" fillId="4"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7" fillId="8" borderId="0" applyNumberFormat="0" applyBorder="0" applyAlignment="0" applyProtection="0">
      <alignment vertical="center"/>
    </xf>
    <xf numFmtId="179" fontId="0" fillId="0" borderId="0" applyFont="0" applyFill="0" applyBorder="0" applyAlignment="0" applyProtection="0">
      <alignment vertical="center"/>
    </xf>
    <xf numFmtId="0" fontId="19" fillId="3" borderId="0" applyNumberFormat="0" applyBorder="0" applyAlignment="0" applyProtection="0">
      <alignment vertical="center"/>
    </xf>
    <xf numFmtId="179" fontId="0" fillId="0" borderId="0" applyFont="0" applyFill="0" applyBorder="0" applyAlignment="0" applyProtection="0"/>
    <xf numFmtId="0" fontId="19" fillId="3" borderId="0" applyNumberFormat="0" applyBorder="0" applyAlignment="0" applyProtection="0">
      <alignment vertical="center"/>
    </xf>
    <xf numFmtId="0" fontId="18" fillId="0" borderId="15" applyNumberFormat="0" applyFill="0" applyAlignment="0" applyProtection="0">
      <alignment vertical="center"/>
    </xf>
    <xf numFmtId="0" fontId="19" fillId="3" borderId="0" applyNumberFormat="0" applyBorder="0" applyAlignment="0" applyProtection="0">
      <alignment vertical="center"/>
    </xf>
    <xf numFmtId="0" fontId="18" fillId="0" borderId="15" applyNumberFormat="0" applyFill="0" applyAlignment="0" applyProtection="0">
      <alignment vertical="center"/>
    </xf>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0" fontId="19" fillId="3" borderId="0" applyNumberFormat="0" applyBorder="0" applyAlignment="0" applyProtection="0">
      <alignment vertical="center"/>
    </xf>
    <xf numFmtId="0" fontId="18" fillId="0" borderId="15" applyNumberFormat="0" applyFill="0" applyAlignment="0" applyProtection="0">
      <alignment vertical="center"/>
    </xf>
    <xf numFmtId="0" fontId="19" fillId="3" borderId="0" applyNumberFormat="0" applyBorder="0" applyAlignment="0" applyProtection="0">
      <alignment vertical="center"/>
    </xf>
    <xf numFmtId="0" fontId="51"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0" borderId="13"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179" fontId="0" fillId="0" borderId="0" applyFont="0" applyFill="0" applyBorder="0" applyAlignment="0" applyProtection="0">
      <alignment vertical="center"/>
    </xf>
    <xf numFmtId="0" fontId="19" fillId="7" borderId="0" applyNumberFormat="0" applyBorder="0" applyAlignment="0" applyProtection="0">
      <alignment vertical="center"/>
    </xf>
    <xf numFmtId="179" fontId="0" fillId="0" borderId="0" applyFont="0" applyFill="0" applyBorder="0" applyAlignment="0" applyProtection="0"/>
    <xf numFmtId="0" fontId="19" fillId="7" borderId="0" applyNumberFormat="0" applyBorder="0" applyAlignment="0" applyProtection="0">
      <alignment vertical="center"/>
    </xf>
    <xf numFmtId="0" fontId="19" fillId="7" borderId="0" applyNumberFormat="0" applyBorder="0" applyAlignment="0" applyProtection="0">
      <alignment vertical="center"/>
    </xf>
    <xf numFmtId="179" fontId="0" fillId="0" borderId="0" applyFon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179" fontId="0" fillId="0" borderId="0" applyFont="0" applyFill="0" applyBorder="0" applyAlignment="0" applyProtection="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56" fillId="0" borderId="8" applyNumberFormat="0" applyFill="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0" borderId="0"/>
    <xf numFmtId="0" fontId="19" fillId="3" borderId="0" applyNumberFormat="0" applyBorder="0" applyAlignment="0" applyProtection="0">
      <alignment vertical="center"/>
    </xf>
    <xf numFmtId="0" fontId="60" fillId="6" borderId="7" applyNumberForma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48" fillId="1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0" fillId="0" borderId="0"/>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52" fillId="14" borderId="0" applyNumberFormat="0" applyBorder="0" applyAlignment="0" applyProtection="0">
      <alignment vertical="center"/>
    </xf>
    <xf numFmtId="0" fontId="58" fillId="0" borderId="0" applyNumberFormat="0" applyFill="0" applyBorder="0" applyAlignment="0" applyProtection="0">
      <alignment vertical="center"/>
    </xf>
    <xf numFmtId="0" fontId="19" fillId="7" borderId="0" applyNumberFormat="0" applyBorder="0" applyAlignment="0" applyProtection="0">
      <alignment vertical="center"/>
    </xf>
    <xf numFmtId="0" fontId="0" fillId="0" borderId="0">
      <alignment vertical="center"/>
    </xf>
    <xf numFmtId="0" fontId="77" fillId="0" borderId="0"/>
    <xf numFmtId="0" fontId="19" fillId="7" borderId="0" applyNumberFormat="0" applyBorder="0" applyAlignment="0" applyProtection="0">
      <alignment vertical="center"/>
    </xf>
    <xf numFmtId="0" fontId="0" fillId="0" borderId="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0" fillId="0" borderId="0"/>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7" fillId="8" borderId="0" applyNumberFormat="0" applyBorder="0" applyAlignment="0" applyProtection="0">
      <alignment vertical="center"/>
    </xf>
    <xf numFmtId="0" fontId="47" fillId="18" borderId="0" applyNumberFormat="0" applyBorder="0" applyAlignment="0" applyProtection="0">
      <alignment vertical="center"/>
    </xf>
    <xf numFmtId="179" fontId="0" fillId="0" borderId="0" applyFont="0" applyFill="0" applyBorder="0" applyAlignment="0" applyProtection="0">
      <alignment vertical="center"/>
    </xf>
    <xf numFmtId="0" fontId="19" fillId="8" borderId="0" applyNumberFormat="0" applyBorder="0" applyAlignment="0" applyProtection="0">
      <alignment vertical="center"/>
    </xf>
    <xf numFmtId="0" fontId="0" fillId="0" borderId="0"/>
    <xf numFmtId="0" fontId="0" fillId="0" borderId="0">
      <alignment vertical="center"/>
    </xf>
    <xf numFmtId="179" fontId="0" fillId="0" borderId="0" applyFont="0" applyFill="0" applyBorder="0" applyAlignment="0" applyProtection="0"/>
    <xf numFmtId="0" fontId="19" fillId="8" borderId="0" applyNumberFormat="0" applyBorder="0" applyAlignment="0" applyProtection="0">
      <alignment vertical="center"/>
    </xf>
    <xf numFmtId="0" fontId="0" fillId="0" borderId="0"/>
    <xf numFmtId="0" fontId="0" fillId="0" borderId="0">
      <alignment vertical="center"/>
    </xf>
    <xf numFmtId="0" fontId="19" fillId="8" borderId="0" applyNumberFormat="0" applyBorder="0" applyAlignment="0" applyProtection="0">
      <alignment vertical="center"/>
    </xf>
    <xf numFmtId="0" fontId="0" fillId="0" borderId="0">
      <alignment vertical="center"/>
    </xf>
    <xf numFmtId="0" fontId="19" fillId="8" borderId="0" applyNumberFormat="0" applyBorder="0" applyAlignment="0" applyProtection="0">
      <alignment vertical="center"/>
    </xf>
    <xf numFmtId="0" fontId="0" fillId="0" borderId="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6" fillId="0" borderId="8" applyNumberFormat="0" applyFill="0" applyAlignment="0" applyProtection="0">
      <alignment vertical="center"/>
    </xf>
    <xf numFmtId="0" fontId="0" fillId="0" borderId="0"/>
    <xf numFmtId="0" fontId="19" fillId="8" borderId="0" applyNumberFormat="0" applyBorder="0" applyAlignment="0" applyProtection="0">
      <alignment vertical="center"/>
    </xf>
    <xf numFmtId="0" fontId="0" fillId="0" borderId="0">
      <alignment vertical="center"/>
    </xf>
    <xf numFmtId="0" fontId="19" fillId="8" borderId="0" applyNumberFormat="0" applyBorder="0" applyAlignment="0" applyProtection="0">
      <alignment vertical="center"/>
    </xf>
    <xf numFmtId="0" fontId="60" fillId="7" borderId="7" applyNumberFormat="0" applyAlignment="0" applyProtection="0">
      <alignment vertical="center"/>
    </xf>
    <xf numFmtId="0" fontId="19" fillId="8" borderId="0" applyNumberFormat="0" applyBorder="0" applyAlignment="0" applyProtection="0">
      <alignment vertical="center"/>
    </xf>
    <xf numFmtId="179" fontId="0" fillId="0" borderId="0" applyFont="0" applyFill="0" applyBorder="0" applyAlignment="0" applyProtection="0">
      <alignment vertical="center"/>
    </xf>
    <xf numFmtId="0" fontId="19" fillId="8" borderId="0" applyNumberFormat="0" applyBorder="0" applyAlignment="0" applyProtection="0">
      <alignment vertical="center"/>
    </xf>
    <xf numFmtId="179" fontId="0" fillId="0" borderId="0" applyFont="0" applyFill="0" applyBorder="0" applyAlignment="0" applyProtection="0"/>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3" fillId="0" borderId="0" applyNumberFormat="0" applyFill="0" applyBorder="0" applyAlignment="0" applyProtection="0">
      <alignment vertical="center"/>
    </xf>
    <xf numFmtId="0" fontId="6" fillId="0" borderId="0"/>
    <xf numFmtId="0" fontId="19" fillId="8" borderId="0" applyNumberFormat="0" applyBorder="0" applyAlignment="0" applyProtection="0">
      <alignment vertical="center"/>
    </xf>
    <xf numFmtId="179" fontId="0" fillId="0" borderId="0" applyFont="0" applyFill="0" applyBorder="0" applyAlignment="0" applyProtection="0"/>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48" fillId="8" borderId="0" applyNumberFormat="0" applyBorder="0" applyAlignment="0" applyProtection="0">
      <alignment vertical="center"/>
    </xf>
    <xf numFmtId="0" fontId="47" fillId="7" borderId="0" applyNumberFormat="0" applyBorder="0" applyAlignment="0" applyProtection="0">
      <alignment vertical="center"/>
    </xf>
    <xf numFmtId="0" fontId="19" fillId="8"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18" fillId="0" borderId="13" applyNumberFormat="0" applyFill="0" applyAlignment="0" applyProtection="0">
      <alignment vertical="center"/>
    </xf>
    <xf numFmtId="0" fontId="56" fillId="0" borderId="8" applyNumberFormat="0" applyFill="0" applyAlignment="0" applyProtection="0">
      <alignment vertical="center"/>
    </xf>
    <xf numFmtId="0" fontId="19" fillId="8" borderId="0" applyNumberFormat="0" applyBorder="0" applyAlignment="0" applyProtection="0">
      <alignment vertical="center"/>
    </xf>
    <xf numFmtId="0" fontId="58" fillId="0" borderId="0" applyNumberFormat="0" applyFill="0" applyBorder="0" applyAlignment="0" applyProtection="0">
      <alignment vertical="center"/>
    </xf>
    <xf numFmtId="0" fontId="19" fillId="8" borderId="0" applyNumberFormat="0" applyBorder="0" applyAlignment="0" applyProtection="0">
      <alignment vertical="center"/>
    </xf>
    <xf numFmtId="0" fontId="58" fillId="0" borderId="0" applyNumberFormat="0" applyFill="0" applyBorder="0" applyAlignment="0" applyProtection="0">
      <alignment vertical="center"/>
    </xf>
    <xf numFmtId="0" fontId="60" fillId="7" borderId="7" applyNumberFormat="0" applyAlignment="0" applyProtection="0">
      <alignment vertical="center"/>
    </xf>
    <xf numFmtId="0" fontId="19" fillId="8" borderId="0" applyNumberFormat="0" applyBorder="0" applyAlignment="0" applyProtection="0">
      <alignment vertical="center"/>
    </xf>
    <xf numFmtId="0" fontId="58" fillId="0" borderId="0" applyNumberFormat="0" applyFill="0" applyBorder="0" applyAlignment="0" applyProtection="0">
      <alignment vertical="center"/>
    </xf>
    <xf numFmtId="0" fontId="19" fillId="8" borderId="0" applyNumberFormat="0" applyBorder="0" applyAlignment="0" applyProtection="0">
      <alignment vertical="center"/>
    </xf>
    <xf numFmtId="0" fontId="61" fillId="21" borderId="12"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0" fillId="7" borderId="7"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0" fillId="0" borderId="0">
      <alignment vertical="center"/>
    </xf>
    <xf numFmtId="0" fontId="19" fillId="8" borderId="0" applyNumberFormat="0" applyBorder="0" applyAlignment="0" applyProtection="0">
      <alignment vertical="center"/>
    </xf>
    <xf numFmtId="0" fontId="0" fillId="0" borderId="0"/>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0" borderId="0"/>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179" fontId="0" fillId="0" borderId="0" applyFont="0" applyFill="0" applyBorder="0" applyAlignment="0" applyProtection="0">
      <alignment vertical="center"/>
    </xf>
    <xf numFmtId="0" fontId="19" fillId="8" borderId="0" applyNumberFormat="0" applyBorder="0" applyAlignment="0" applyProtection="0">
      <alignment vertical="center"/>
    </xf>
    <xf numFmtId="0" fontId="0" fillId="0" borderId="0">
      <alignment vertical="center"/>
    </xf>
    <xf numFmtId="0" fontId="19" fillId="8" borderId="0" applyNumberFormat="0" applyBorder="0" applyAlignment="0" applyProtection="0">
      <alignment vertical="center"/>
    </xf>
    <xf numFmtId="0" fontId="0" fillId="0" borderId="0"/>
    <xf numFmtId="4" fontId="0" fillId="0" borderId="0" applyFon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19" fillId="9" borderId="0" applyNumberFormat="0" applyBorder="0" applyAlignment="0" applyProtection="0">
      <alignment vertical="center"/>
    </xf>
    <xf numFmtId="0" fontId="47" fillId="7"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67" fillId="0" borderId="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67" fillId="0" borderId="0"/>
    <xf numFmtId="0" fontId="19" fillId="15"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59" fillId="0" borderId="10" applyNumberFormat="0" applyFill="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179" fontId="0" fillId="0" borderId="0" applyFont="0" applyFill="0" applyBorder="0" applyAlignment="0" applyProtection="0"/>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179" fontId="0" fillId="0" borderId="0" applyFont="0" applyFill="0" applyBorder="0" applyAlignment="0" applyProtection="0"/>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19" fillId="18" borderId="0" applyNumberFormat="0" applyBorder="0" applyAlignment="0" applyProtection="0">
      <alignment vertical="center"/>
    </xf>
    <xf numFmtId="0" fontId="0" fillId="0" borderId="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9" fontId="0" fillId="0" borderId="0" applyFont="0" applyFill="0" applyBorder="0" applyAlignment="0" applyProtection="0">
      <alignment vertical="center"/>
    </xf>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0" fillId="0" borderId="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3"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0" fillId="0" borderId="0">
      <alignment vertical="center"/>
    </xf>
    <xf numFmtId="0" fontId="19" fillId="18" borderId="0" applyNumberFormat="0" applyBorder="0" applyAlignment="0" applyProtection="0">
      <alignment vertical="center"/>
    </xf>
    <xf numFmtId="179" fontId="0" fillId="0" borderId="0" applyFont="0" applyFill="0" applyBorder="0" applyAlignment="0" applyProtection="0"/>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179" fontId="0" fillId="0" borderId="0" applyFont="0" applyFill="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0" fillId="0" borderId="0">
      <alignment vertical="center"/>
    </xf>
    <xf numFmtId="0" fontId="0" fillId="0" borderId="0">
      <alignment vertical="center"/>
    </xf>
    <xf numFmtId="0" fontId="19" fillId="15" borderId="0" applyNumberFormat="0" applyBorder="0" applyAlignment="0" applyProtection="0">
      <alignment vertical="center"/>
    </xf>
    <xf numFmtId="0" fontId="0" fillId="0" borderId="0">
      <alignment vertical="center"/>
    </xf>
    <xf numFmtId="0" fontId="0" fillId="0" borderId="0">
      <alignment vertical="center"/>
    </xf>
    <xf numFmtId="0" fontId="19" fillId="15"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19" fillId="3"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59" fillId="0" borderId="10" applyNumberFormat="0" applyFill="0" applyAlignment="0" applyProtection="0">
      <alignment vertical="center"/>
    </xf>
    <xf numFmtId="0" fontId="0" fillId="0" borderId="0"/>
    <xf numFmtId="0" fontId="6" fillId="0" borderId="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0" fillId="0" borderId="0">
      <alignment vertical="center"/>
    </xf>
    <xf numFmtId="0" fontId="0" fillId="0" borderId="0">
      <alignment vertical="center"/>
    </xf>
    <xf numFmtId="0" fontId="19" fillId="15" borderId="0" applyNumberFormat="0" applyBorder="0" applyAlignment="0" applyProtection="0">
      <alignment vertical="center"/>
    </xf>
    <xf numFmtId="0" fontId="58" fillId="0" borderId="0" applyNumberFormat="0" applyFill="0" applyBorder="0" applyAlignment="0" applyProtection="0">
      <alignment vertical="center"/>
    </xf>
    <xf numFmtId="0" fontId="19" fillId="15" borderId="0" applyNumberFormat="0" applyBorder="0" applyAlignment="0" applyProtection="0">
      <alignment vertical="center"/>
    </xf>
    <xf numFmtId="0" fontId="0" fillId="0" borderId="0">
      <alignment vertical="center"/>
    </xf>
    <xf numFmtId="0" fontId="0" fillId="0" borderId="0">
      <alignment vertical="center"/>
    </xf>
    <xf numFmtId="0" fontId="19" fillId="15" borderId="0" applyNumberFormat="0" applyBorder="0" applyAlignment="0" applyProtection="0">
      <alignment vertical="center"/>
    </xf>
    <xf numFmtId="0" fontId="0" fillId="0" borderId="0">
      <alignment vertical="center"/>
    </xf>
    <xf numFmtId="0" fontId="0" fillId="0" borderId="0"/>
    <xf numFmtId="0" fontId="19" fillId="15" borderId="0" applyNumberFormat="0" applyBorder="0" applyAlignment="0" applyProtection="0">
      <alignment vertical="center"/>
    </xf>
    <xf numFmtId="0" fontId="0" fillId="0" borderId="0">
      <alignment vertical="center"/>
    </xf>
    <xf numFmtId="0" fontId="0" fillId="0" borderId="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67" fillId="0" borderId="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67" fillId="0" borderId="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61" fillId="21" borderId="12" applyNumberFormat="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0" borderId="0"/>
    <xf numFmtId="0" fontId="19" fillId="15" borderId="0" applyNumberFormat="0" applyBorder="0" applyAlignment="0" applyProtection="0">
      <alignment vertical="center"/>
    </xf>
    <xf numFmtId="41" fontId="0" fillId="0" borderId="0" applyFont="0" applyFill="0" applyBorder="0" applyAlignment="0" applyProtection="0">
      <alignment vertical="center"/>
    </xf>
    <xf numFmtId="0" fontId="19" fillId="0" borderId="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7" fillId="2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42" fillId="4" borderId="0" applyNumberFormat="0" applyBorder="0" applyAlignment="0" applyProtection="0">
      <alignment vertical="center"/>
    </xf>
    <xf numFmtId="0" fontId="19" fillId="11" borderId="0" applyNumberFormat="0" applyBorder="0" applyAlignment="0" applyProtection="0">
      <alignment vertical="center"/>
    </xf>
    <xf numFmtId="0" fontId="19" fillId="0" borderId="0">
      <alignment vertical="center"/>
    </xf>
    <xf numFmtId="0" fontId="19" fillId="11" borderId="0" applyNumberFormat="0" applyBorder="0" applyAlignment="0" applyProtection="0">
      <alignment vertical="center"/>
    </xf>
    <xf numFmtId="0" fontId="62" fillId="0" borderId="0" applyNumberFormat="0" applyFill="0" applyBorder="0" applyAlignment="0" applyProtection="0">
      <alignment vertical="top"/>
      <protection locked="0"/>
    </xf>
    <xf numFmtId="0" fontId="19" fillId="11" borderId="0" applyNumberFormat="0" applyBorder="0" applyAlignment="0" applyProtection="0">
      <alignment vertical="center"/>
    </xf>
    <xf numFmtId="0" fontId="51" fillId="0" borderId="11" applyNumberFormat="0" applyFill="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0" fillId="0" borderId="0"/>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48" fillId="24" borderId="0" applyNumberFormat="0" applyBorder="0" applyAlignment="0" applyProtection="0">
      <alignment vertical="center"/>
    </xf>
    <xf numFmtId="0" fontId="0" fillId="0" borderId="0"/>
    <xf numFmtId="0" fontId="19" fillId="7"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0" fillId="0" borderId="0"/>
    <xf numFmtId="0" fontId="0" fillId="0" borderId="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48" fillId="13" borderId="0" applyNumberFormat="0" applyBorder="0" applyAlignment="0" applyProtection="0">
      <alignment vertical="center"/>
    </xf>
    <xf numFmtId="0" fontId="19" fillId="7"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1" fillId="0" borderId="11" applyNumberFormat="0" applyFill="0" applyAlignment="0" applyProtection="0">
      <alignment vertical="center"/>
    </xf>
    <xf numFmtId="0" fontId="0" fillId="0" borderId="0"/>
    <xf numFmtId="0" fontId="19" fillId="11" borderId="0" applyNumberFormat="0" applyBorder="0" applyAlignment="0" applyProtection="0">
      <alignment vertical="center"/>
    </xf>
    <xf numFmtId="179" fontId="0" fillId="0" borderId="0" applyFon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179" fontId="0" fillId="0" borderId="0" applyFon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8" fillId="8"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79" fillId="0" borderId="0" applyProtection="0">
      <alignment vertical="center"/>
    </xf>
    <xf numFmtId="0" fontId="19" fillId="11" borderId="0" applyNumberFormat="0" applyBorder="0" applyAlignment="0" applyProtection="0">
      <alignment vertical="center"/>
    </xf>
    <xf numFmtId="0" fontId="0" fillId="0" borderId="0"/>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179" fontId="0" fillId="0" borderId="0" applyFont="0" applyFill="0" applyBorder="0" applyAlignment="0" applyProtection="0"/>
    <xf numFmtId="0" fontId="19" fillId="11" borderId="0" applyNumberFormat="0" applyBorder="0" applyAlignment="0" applyProtection="0">
      <alignment vertical="center"/>
    </xf>
    <xf numFmtId="0" fontId="0" fillId="0" borderId="0"/>
    <xf numFmtId="0" fontId="19" fillId="11"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42" fillId="4" borderId="0" applyNumberFormat="0" applyBorder="0" applyAlignment="0" applyProtection="0">
      <alignment vertical="center"/>
    </xf>
    <xf numFmtId="0" fontId="19" fillId="3" borderId="0" applyNumberFormat="0" applyBorder="0" applyAlignment="0" applyProtection="0">
      <alignment vertical="center"/>
    </xf>
    <xf numFmtId="0" fontId="47" fillId="9" borderId="0" applyNumberFormat="0" applyBorder="0" applyAlignment="0" applyProtection="0">
      <alignment vertical="center"/>
    </xf>
    <xf numFmtId="0" fontId="42" fillId="4" borderId="0" applyNumberFormat="0" applyBorder="0" applyAlignment="0" applyProtection="0">
      <alignment vertical="center"/>
    </xf>
    <xf numFmtId="0" fontId="19" fillId="3" borderId="0" applyNumberFormat="0" applyBorder="0" applyAlignment="0" applyProtection="0">
      <alignment vertical="center"/>
    </xf>
    <xf numFmtId="0" fontId="42" fillId="4" borderId="0" applyNumberFormat="0" applyBorder="0" applyAlignment="0" applyProtection="0">
      <alignment vertical="center"/>
    </xf>
    <xf numFmtId="0" fontId="19" fillId="3" borderId="0" applyNumberFormat="0" applyBorder="0" applyAlignment="0" applyProtection="0">
      <alignment vertical="center"/>
    </xf>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42" fillId="4" borderId="0" applyNumberFormat="0" applyBorder="0" applyAlignment="0" applyProtection="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0" fillId="0" borderId="0"/>
    <xf numFmtId="0" fontId="42" fillId="4"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0" borderId="0"/>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6" fillId="0" borderId="0">
      <alignment vertical="center"/>
    </xf>
    <xf numFmtId="179" fontId="0" fillId="0" borderId="0" applyFont="0" applyFill="0" applyBorder="0" applyAlignment="0" applyProtection="0"/>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0" borderId="0"/>
    <xf numFmtId="0" fontId="0" fillId="0" borderId="0"/>
    <xf numFmtId="0" fontId="19" fillId="3" borderId="0" applyNumberFormat="0" applyBorder="0" applyAlignment="0" applyProtection="0">
      <alignment vertical="center"/>
    </xf>
    <xf numFmtId="0" fontId="42" fillId="4"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57" fillId="0" borderId="9"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179" fontId="0" fillId="0" borderId="0" applyFon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0" borderId="0"/>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8" fillId="8" borderId="0" applyNumberFormat="0" applyBorder="0" applyAlignment="0" applyProtection="0">
      <alignment vertical="center"/>
    </xf>
    <xf numFmtId="0" fontId="19" fillId="3" borderId="0" applyNumberFormat="0" applyBorder="0" applyAlignment="0" applyProtection="0">
      <alignment vertical="center"/>
    </xf>
    <xf numFmtId="0" fontId="48" fillId="8" borderId="0" applyNumberFormat="0" applyBorder="0" applyAlignment="0" applyProtection="0">
      <alignment vertical="center"/>
    </xf>
    <xf numFmtId="0" fontId="19" fillId="3" borderId="0" applyNumberFormat="0" applyBorder="0" applyAlignment="0" applyProtection="0">
      <alignment vertical="center"/>
    </xf>
    <xf numFmtId="0" fontId="48" fillId="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8" fillId="8" borderId="0" applyNumberFormat="0" applyBorder="0" applyAlignment="0" applyProtection="0">
      <alignment vertical="center"/>
    </xf>
    <xf numFmtId="0" fontId="19" fillId="3" borderId="0" applyNumberFormat="0" applyBorder="0" applyAlignment="0" applyProtection="0">
      <alignment vertical="center"/>
    </xf>
    <xf numFmtId="0" fontId="48" fillId="8"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48" fillId="8" borderId="0" applyNumberFormat="0" applyBorder="0" applyAlignment="0" applyProtection="0">
      <alignment vertical="center"/>
    </xf>
    <xf numFmtId="0" fontId="19" fillId="5" borderId="0" applyNumberFormat="0" applyBorder="0" applyAlignment="0" applyProtection="0">
      <alignment vertical="center"/>
    </xf>
    <xf numFmtId="0" fontId="42" fillId="4" borderId="0" applyNumberFormat="0" applyBorder="0" applyAlignment="0" applyProtection="0">
      <alignment vertical="center"/>
    </xf>
    <xf numFmtId="0" fontId="19" fillId="5" borderId="0" applyNumberFormat="0" applyBorder="0" applyAlignment="0" applyProtection="0">
      <alignment vertical="center"/>
    </xf>
    <xf numFmtId="0" fontId="42" fillId="4"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0" fillId="0" borderId="0">
      <alignment vertical="center"/>
    </xf>
    <xf numFmtId="0" fontId="42" fillId="4"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0" fillId="0" borderId="0">
      <alignment vertical="center"/>
    </xf>
    <xf numFmtId="0" fontId="19" fillId="5" borderId="0" applyNumberFormat="0" applyBorder="0" applyAlignment="0" applyProtection="0">
      <alignment vertical="center"/>
    </xf>
    <xf numFmtId="0" fontId="0" fillId="0" borderId="0"/>
    <xf numFmtId="0" fontId="60" fillId="7" borderId="7" applyNumberFormat="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48" fillId="20" borderId="0" applyNumberFormat="0" applyBorder="0" applyAlignment="0" applyProtection="0">
      <alignment vertical="center"/>
    </xf>
    <xf numFmtId="0" fontId="19" fillId="5" borderId="0" applyNumberFormat="0" applyBorder="0" applyAlignment="0" applyProtection="0">
      <alignment vertical="center"/>
    </xf>
    <xf numFmtId="0" fontId="64" fillId="0" borderId="0" applyNumberFormat="0" applyFill="0" applyBorder="0" applyAlignment="0" applyProtection="0">
      <alignment vertical="center"/>
    </xf>
    <xf numFmtId="0" fontId="19" fillId="5" borderId="0" applyNumberFormat="0" applyBorder="0" applyAlignment="0" applyProtection="0">
      <alignment vertical="center"/>
    </xf>
    <xf numFmtId="0" fontId="6" fillId="0" borderId="0"/>
    <xf numFmtId="0" fontId="0" fillId="0" borderId="0">
      <alignment vertical="center"/>
    </xf>
    <xf numFmtId="0" fontId="19" fillId="5"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42" fillId="4" borderId="0" applyNumberFormat="0" applyBorder="0" applyAlignment="0" applyProtection="0">
      <alignment vertical="center"/>
    </xf>
    <xf numFmtId="0" fontId="19" fillId="9" borderId="0" applyNumberFormat="0" applyBorder="0" applyAlignment="0" applyProtection="0">
      <alignment vertical="center"/>
    </xf>
    <xf numFmtId="0" fontId="0" fillId="0" borderId="0">
      <alignment vertical="center"/>
    </xf>
    <xf numFmtId="0" fontId="6" fillId="0" borderId="0">
      <alignment vertical="center"/>
    </xf>
    <xf numFmtId="0" fontId="19" fillId="9"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19" fillId="9"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179" fontId="0" fillId="0" borderId="0" applyFont="0" applyFill="0" applyBorder="0" applyAlignment="0" applyProtection="0">
      <alignment vertical="center"/>
    </xf>
    <xf numFmtId="0" fontId="19" fillId="9" borderId="0" applyNumberFormat="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179" fontId="0" fillId="0" borderId="0" applyFont="0" applyFill="0" applyBorder="0" applyAlignment="0" applyProtection="0">
      <alignment vertical="center"/>
    </xf>
    <xf numFmtId="0" fontId="19" fillId="9" borderId="0" applyNumberFormat="0" applyBorder="0" applyAlignment="0" applyProtection="0">
      <alignment vertical="center"/>
    </xf>
    <xf numFmtId="0" fontId="6" fillId="0" borderId="0"/>
    <xf numFmtId="0" fontId="0" fillId="0" borderId="0">
      <alignment vertical="center"/>
    </xf>
    <xf numFmtId="179" fontId="0" fillId="0" borderId="0" applyFont="0" applyFill="0" applyBorder="0" applyAlignment="0" applyProtection="0"/>
    <xf numFmtId="0" fontId="19" fillId="5" borderId="0" applyNumberFormat="0" applyBorder="0" applyAlignment="0" applyProtection="0">
      <alignment vertical="center"/>
    </xf>
    <xf numFmtId="0" fontId="19" fillId="0" borderId="0"/>
    <xf numFmtId="0" fontId="19" fillId="9" borderId="0" applyNumberFormat="0" applyBorder="0" applyAlignment="0" applyProtection="0">
      <alignment vertical="center"/>
    </xf>
    <xf numFmtId="0" fontId="33" fillId="0" borderId="0"/>
    <xf numFmtId="0" fontId="19" fillId="9" borderId="0" applyNumberFormat="0" applyBorder="0" applyAlignment="0" applyProtection="0">
      <alignment vertical="center"/>
    </xf>
    <xf numFmtId="0" fontId="6" fillId="0" borderId="0"/>
    <xf numFmtId="0" fontId="0" fillId="0" borderId="0">
      <alignment vertical="center"/>
    </xf>
    <xf numFmtId="179" fontId="0" fillId="0" borderId="0" applyFont="0" applyFill="0" applyBorder="0" applyAlignment="0" applyProtection="0"/>
    <xf numFmtId="0" fontId="19" fillId="5" borderId="0" applyNumberFormat="0" applyBorder="0" applyAlignment="0" applyProtection="0">
      <alignment vertical="center"/>
    </xf>
    <xf numFmtId="0" fontId="6" fillId="0" borderId="0"/>
    <xf numFmtId="179" fontId="0" fillId="0" borderId="0" applyFont="0" applyFill="0" applyBorder="0" applyAlignment="0" applyProtection="0"/>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42" fillId="4" borderId="0" applyNumberFormat="0" applyBorder="0" applyAlignment="0" applyProtection="0">
      <alignment vertical="center"/>
    </xf>
    <xf numFmtId="0" fontId="19" fillId="5" borderId="0" applyNumberFormat="0" applyBorder="0" applyAlignment="0" applyProtection="0">
      <alignment vertical="center"/>
    </xf>
    <xf numFmtId="0" fontId="19" fillId="0" borderId="0">
      <alignment vertical="center"/>
    </xf>
    <xf numFmtId="0" fontId="19" fillId="5" borderId="0" applyNumberFormat="0" applyBorder="0" applyAlignment="0" applyProtection="0">
      <alignment vertical="center"/>
    </xf>
    <xf numFmtId="0" fontId="6"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5" fillId="0" borderId="0" applyNumberFormat="0" applyFill="0" applyBorder="0" applyAlignment="0" applyProtection="0">
      <alignment vertical="center"/>
    </xf>
    <xf numFmtId="0" fontId="19" fillId="5" borderId="0" applyNumberFormat="0" applyBorder="0" applyAlignment="0" applyProtection="0">
      <alignment vertical="center"/>
    </xf>
    <xf numFmtId="0" fontId="6"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7" fillId="9"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0" fillId="0" borderId="0"/>
    <xf numFmtId="179" fontId="0" fillId="0" borderId="0" applyFont="0" applyFill="0" applyBorder="0" applyAlignment="0" applyProtection="0"/>
    <xf numFmtId="0" fontId="19" fillId="5" borderId="0" applyNumberFormat="0" applyBorder="0" applyAlignment="0" applyProtection="0">
      <alignment vertical="center"/>
    </xf>
    <xf numFmtId="0" fontId="19" fillId="0" borderId="0">
      <alignment vertical="center"/>
    </xf>
    <xf numFmtId="0" fontId="19" fillId="5" borderId="0" applyNumberFormat="0" applyBorder="0" applyAlignment="0" applyProtection="0">
      <alignment vertical="center"/>
    </xf>
    <xf numFmtId="179" fontId="0" fillId="0" borderId="0" applyFont="0" applyFill="0" applyBorder="0" applyAlignment="0" applyProtection="0">
      <alignment vertical="center"/>
    </xf>
    <xf numFmtId="0" fontId="19" fillId="5" borderId="0" applyNumberFormat="0" applyBorder="0" applyAlignment="0" applyProtection="0">
      <alignment vertical="center"/>
    </xf>
    <xf numFmtId="0" fontId="0" fillId="0" borderId="0"/>
    <xf numFmtId="179" fontId="0" fillId="0" borderId="0" applyFont="0" applyFill="0" applyBorder="0" applyAlignment="0" applyProtection="0"/>
    <xf numFmtId="0" fontId="19" fillId="5" borderId="0" applyNumberFormat="0" applyBorder="0" applyAlignment="0" applyProtection="0">
      <alignment vertical="center"/>
    </xf>
    <xf numFmtId="179" fontId="0" fillId="0" borderId="0" applyFont="0" applyFill="0" applyBorder="0" applyAlignment="0" applyProtection="0">
      <alignment vertical="center"/>
    </xf>
    <xf numFmtId="0" fontId="19" fillId="5" borderId="0" applyNumberFormat="0" applyBorder="0" applyAlignment="0" applyProtection="0">
      <alignment vertical="center"/>
    </xf>
    <xf numFmtId="184" fontId="0" fillId="0" borderId="0" applyFont="0" applyFill="0" applyBorder="0" applyAlignment="0" applyProtection="0">
      <alignment vertical="center"/>
    </xf>
    <xf numFmtId="0" fontId="19" fillId="5"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19" fillId="5" borderId="0" applyNumberFormat="0" applyBorder="0" applyAlignment="0" applyProtection="0">
      <alignment vertical="center"/>
    </xf>
    <xf numFmtId="0" fontId="19" fillId="0" borderId="0"/>
    <xf numFmtId="0" fontId="19" fillId="5" borderId="0" applyNumberFormat="0" applyBorder="0" applyAlignment="0" applyProtection="0">
      <alignment vertical="center"/>
    </xf>
    <xf numFmtId="0" fontId="48" fillId="12" borderId="0" applyNumberFormat="0" applyBorder="0" applyAlignment="0" applyProtection="0">
      <alignment vertical="center"/>
    </xf>
    <xf numFmtId="0" fontId="19" fillId="5" borderId="0" applyNumberFormat="0" applyBorder="0" applyAlignment="0" applyProtection="0">
      <alignment vertical="center"/>
    </xf>
    <xf numFmtId="0" fontId="48" fillId="12" borderId="0" applyNumberFormat="0" applyBorder="0" applyAlignment="0" applyProtection="0">
      <alignment vertical="center"/>
    </xf>
    <xf numFmtId="0" fontId="19" fillId="5" borderId="0" applyNumberFormat="0" applyBorder="0" applyAlignment="0" applyProtection="0">
      <alignment vertical="center"/>
    </xf>
    <xf numFmtId="0" fontId="47" fillId="20"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48" fillId="12" borderId="0" applyNumberFormat="0" applyBorder="0" applyAlignment="0" applyProtection="0">
      <alignment vertical="center"/>
    </xf>
    <xf numFmtId="0" fontId="19" fillId="5" borderId="0" applyNumberFormat="0" applyBorder="0" applyAlignment="0" applyProtection="0">
      <alignment vertical="center"/>
    </xf>
    <xf numFmtId="0" fontId="48" fillId="12"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48" fillId="12" borderId="0" applyNumberFormat="0" applyBorder="0" applyAlignment="0" applyProtection="0">
      <alignment vertical="center"/>
    </xf>
    <xf numFmtId="179" fontId="0" fillId="0" borderId="0" applyFont="0" applyFill="0" applyBorder="0" applyAlignment="0" applyProtection="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7" fillId="7" borderId="0" applyNumberFormat="0" applyBorder="0" applyAlignment="0" applyProtection="0">
      <alignment vertical="center"/>
    </xf>
    <xf numFmtId="0" fontId="19" fillId="5"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47" fillId="7" borderId="0" applyNumberFormat="0" applyBorder="0" applyAlignment="0" applyProtection="0">
      <alignment vertical="center"/>
    </xf>
    <xf numFmtId="0" fontId="19" fillId="5" borderId="0" applyNumberFormat="0" applyBorder="0" applyAlignment="0" applyProtection="0">
      <alignment vertical="center"/>
    </xf>
    <xf numFmtId="0" fontId="47" fillId="7"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7" fillId="7" borderId="0" applyNumberFormat="0" applyBorder="0" applyAlignment="0" applyProtection="0">
      <alignment vertical="center"/>
    </xf>
    <xf numFmtId="0" fontId="19" fillId="5" borderId="0" applyNumberFormat="0" applyBorder="0" applyAlignment="0" applyProtection="0">
      <alignment vertical="center"/>
    </xf>
    <xf numFmtId="0" fontId="48" fillId="12" borderId="0" applyNumberFormat="0" applyBorder="0" applyAlignment="0" applyProtection="0">
      <alignment vertical="center"/>
    </xf>
    <xf numFmtId="179" fontId="0" fillId="0" borderId="0" applyFont="0" applyFill="0" applyBorder="0" applyAlignment="0" applyProtection="0"/>
    <xf numFmtId="0" fontId="19" fillId="9" borderId="0" applyNumberFormat="0" applyBorder="0" applyAlignment="0" applyProtection="0">
      <alignment vertical="center"/>
    </xf>
    <xf numFmtId="0" fontId="48" fillId="8" borderId="0" applyNumberFormat="0" applyBorder="0" applyAlignment="0" applyProtection="0">
      <alignment vertical="center"/>
    </xf>
    <xf numFmtId="0" fontId="47" fillId="7" borderId="0" applyNumberFormat="0" applyBorder="0" applyAlignment="0" applyProtection="0">
      <alignment vertical="center"/>
    </xf>
    <xf numFmtId="0" fontId="19" fillId="9" borderId="0" applyNumberFormat="0" applyBorder="0" applyAlignment="0" applyProtection="0">
      <alignment vertical="center"/>
    </xf>
    <xf numFmtId="0" fontId="48" fillId="8"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19" fillId="9"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47" fillId="7" borderId="0" applyNumberFormat="0" applyBorder="0" applyAlignment="0" applyProtection="0">
      <alignment vertical="center"/>
    </xf>
    <xf numFmtId="0" fontId="19" fillId="5" borderId="0" applyNumberFormat="0" applyBorder="0" applyAlignment="0" applyProtection="0">
      <alignment vertical="center"/>
    </xf>
    <xf numFmtId="0" fontId="48" fillId="12" borderId="0" applyNumberFormat="0" applyBorder="0" applyAlignment="0" applyProtection="0">
      <alignment vertical="center"/>
    </xf>
    <xf numFmtId="0" fontId="19" fillId="3" borderId="0" applyNumberFormat="0" applyBorder="0" applyAlignment="0" applyProtection="0">
      <alignment vertical="center"/>
    </xf>
    <xf numFmtId="179" fontId="0" fillId="0" borderId="0" applyFont="0" applyFill="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19" fillId="18" borderId="0" applyNumberFormat="0" applyBorder="0" applyAlignment="0" applyProtection="0">
      <alignment vertical="center"/>
    </xf>
    <xf numFmtId="0" fontId="19" fillId="3" borderId="0" applyNumberFormat="0" applyBorder="0" applyAlignment="0" applyProtection="0">
      <alignment vertical="center"/>
    </xf>
    <xf numFmtId="0" fontId="47" fillId="9"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19" fillId="18" borderId="0" applyNumberFormat="0" applyBorder="0" applyAlignment="0" applyProtection="0">
      <alignment vertical="center"/>
    </xf>
    <xf numFmtId="0" fontId="0" fillId="0" borderId="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7" fillId="20" borderId="0" applyNumberFormat="0" applyBorder="0" applyAlignment="0" applyProtection="0">
      <alignment vertical="center"/>
    </xf>
    <xf numFmtId="0" fontId="48" fillId="13" borderId="0" applyNumberFormat="0" applyBorder="0" applyAlignment="0" applyProtection="0">
      <alignment vertical="center"/>
    </xf>
    <xf numFmtId="0" fontId="0" fillId="0" borderId="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2" fillId="4"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8" fillId="13" borderId="0" applyNumberFormat="0" applyBorder="0" applyAlignment="0" applyProtection="0">
      <alignment vertical="center"/>
    </xf>
    <xf numFmtId="0" fontId="47" fillId="20" borderId="0" applyNumberFormat="0" applyBorder="0" applyAlignment="0" applyProtection="0">
      <alignment vertical="center"/>
    </xf>
    <xf numFmtId="0" fontId="64" fillId="0" borderId="0" applyNumberFormat="0" applyFill="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179" fontId="0" fillId="0" borderId="0" applyFont="0" applyFill="0" applyBorder="0" applyAlignment="0" applyProtection="0">
      <alignment vertical="center"/>
    </xf>
    <xf numFmtId="0" fontId="47" fillId="20" borderId="0" applyNumberFormat="0" applyBorder="0" applyAlignment="0" applyProtection="0">
      <alignment vertical="center"/>
    </xf>
    <xf numFmtId="0" fontId="19" fillId="0" borderId="0">
      <alignment vertical="center"/>
    </xf>
    <xf numFmtId="0" fontId="47" fillId="20" borderId="0" applyNumberFormat="0" applyBorder="0" applyAlignment="0" applyProtection="0">
      <alignment vertical="center"/>
    </xf>
    <xf numFmtId="183" fontId="77" fillId="0" borderId="0" applyFill="0" applyBorder="0" applyAlignment="0"/>
    <xf numFmtId="0" fontId="47" fillId="20" borderId="0" applyNumberFormat="0" applyBorder="0" applyAlignment="0" applyProtection="0">
      <alignment vertical="center"/>
    </xf>
    <xf numFmtId="0" fontId="48" fillId="13" borderId="0" applyNumberFormat="0" applyBorder="0" applyAlignment="0" applyProtection="0">
      <alignment vertical="center"/>
    </xf>
    <xf numFmtId="0" fontId="71" fillId="0" borderId="10" applyNumberFormat="0" applyFill="0" applyAlignment="0" applyProtection="0">
      <alignment vertical="center"/>
    </xf>
    <xf numFmtId="179" fontId="0" fillId="0" borderId="0" applyFont="0" applyFill="0" applyBorder="0" applyAlignment="0" applyProtection="0">
      <alignment vertical="center"/>
    </xf>
    <xf numFmtId="0" fontId="47" fillId="20" borderId="0" applyNumberFormat="0" applyBorder="0" applyAlignment="0" applyProtection="0">
      <alignment vertical="center"/>
    </xf>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0" fontId="47" fillId="20"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0" fillId="0" borderId="0">
      <alignment vertical="center"/>
    </xf>
    <xf numFmtId="0" fontId="48" fillId="13" borderId="0" applyNumberFormat="0" applyBorder="0" applyAlignment="0" applyProtection="0">
      <alignment vertical="center"/>
    </xf>
    <xf numFmtId="0" fontId="0" fillId="0" borderId="0">
      <alignment vertical="center"/>
    </xf>
    <xf numFmtId="0" fontId="19" fillId="0" borderId="0">
      <alignment vertical="center"/>
    </xf>
    <xf numFmtId="0" fontId="0" fillId="0" borderId="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19" fillId="0" borderId="0"/>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0" fillId="0" borderId="0">
      <alignment vertical="center"/>
    </xf>
    <xf numFmtId="0" fontId="48" fillId="13" borderId="0" applyNumberFormat="0" applyBorder="0" applyAlignment="0" applyProtection="0">
      <alignment vertical="center"/>
    </xf>
    <xf numFmtId="0" fontId="0" fillId="0" borderId="0"/>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179" fontId="0" fillId="0" borderId="0" applyFont="0" applyFill="0" applyBorder="0" applyAlignment="0" applyProtection="0"/>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0" fillId="0" borderId="0">
      <alignment vertical="center"/>
    </xf>
    <xf numFmtId="0" fontId="48" fillId="13" borderId="0" applyNumberFormat="0" applyBorder="0" applyAlignment="0" applyProtection="0">
      <alignment vertical="center"/>
    </xf>
    <xf numFmtId="0" fontId="0" fillId="0" borderId="0"/>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179" fontId="0" fillId="0" borderId="0" applyFont="0" applyFill="0" applyBorder="0" applyAlignment="0" applyProtection="0"/>
    <xf numFmtId="0" fontId="47" fillId="20" borderId="0" applyNumberFormat="0" applyBorder="0" applyAlignment="0" applyProtection="0">
      <alignment vertical="center"/>
    </xf>
    <xf numFmtId="0" fontId="0" fillId="0" borderId="0">
      <alignment vertical="center"/>
    </xf>
    <xf numFmtId="0" fontId="47" fillId="20" borderId="0" applyNumberFormat="0" applyBorder="0" applyAlignment="0" applyProtection="0">
      <alignment vertical="center"/>
    </xf>
    <xf numFmtId="0" fontId="0" fillId="0" borderId="0"/>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51" fillId="0" borderId="11" applyNumberFormat="0" applyFill="0" applyAlignment="0" applyProtection="0">
      <alignment vertical="center"/>
    </xf>
    <xf numFmtId="0" fontId="0" fillId="0" borderId="0"/>
    <xf numFmtId="0" fontId="47" fillId="20" borderId="0" applyNumberFormat="0" applyBorder="0" applyAlignment="0" applyProtection="0">
      <alignment vertical="center"/>
    </xf>
    <xf numFmtId="0" fontId="51" fillId="0" borderId="11" applyNumberFormat="0" applyFill="0" applyAlignment="0" applyProtection="0">
      <alignment vertical="center"/>
    </xf>
    <xf numFmtId="0" fontId="48" fillId="13" borderId="0" applyNumberFormat="0" applyBorder="0" applyAlignment="0" applyProtection="0">
      <alignment vertical="center"/>
    </xf>
    <xf numFmtId="0" fontId="51" fillId="0" borderId="11" applyNumberFormat="0" applyFill="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52" fillId="14" borderId="0" applyNumberFormat="0" applyBorder="0" applyAlignment="0" applyProtection="0">
      <alignment vertical="center"/>
    </xf>
    <xf numFmtId="0" fontId="48" fillId="8" borderId="0" applyNumberFormat="0" applyBorder="0" applyAlignment="0" applyProtection="0">
      <alignment vertical="center"/>
    </xf>
    <xf numFmtId="0" fontId="52" fillId="14"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52" fillId="14" borderId="0" applyNumberFormat="0" applyBorder="0" applyAlignment="0" applyProtection="0">
      <alignment vertical="center"/>
    </xf>
    <xf numFmtId="0" fontId="48" fillId="8" borderId="0" applyNumberFormat="0" applyBorder="0" applyAlignment="0" applyProtection="0">
      <alignment vertical="center"/>
    </xf>
    <xf numFmtId="0" fontId="0" fillId="0" borderId="0">
      <alignment vertical="center"/>
    </xf>
    <xf numFmtId="0" fontId="48" fillId="8" borderId="0" applyNumberFormat="0" applyBorder="0" applyAlignment="0" applyProtection="0">
      <alignment vertical="center"/>
    </xf>
    <xf numFmtId="179" fontId="0" fillId="0" borderId="0" applyFont="0" applyFill="0" applyBorder="0" applyAlignment="0" applyProtection="0">
      <alignment vertical="center"/>
    </xf>
    <xf numFmtId="0" fontId="47" fillId="8" borderId="0" applyNumberFormat="0" applyBorder="0" applyAlignment="0" applyProtection="0">
      <alignment vertical="center"/>
    </xf>
    <xf numFmtId="0" fontId="47" fillId="18" borderId="0" applyNumberFormat="0" applyBorder="0" applyAlignment="0" applyProtection="0">
      <alignment vertical="center"/>
    </xf>
    <xf numFmtId="0" fontId="47" fillId="8" borderId="0" applyNumberFormat="0" applyBorder="0" applyAlignment="0" applyProtection="0">
      <alignment vertical="center"/>
    </xf>
    <xf numFmtId="0" fontId="47" fillId="18" borderId="0" applyNumberFormat="0" applyBorder="0" applyAlignment="0" applyProtection="0">
      <alignment vertical="center"/>
    </xf>
    <xf numFmtId="0" fontId="47" fillId="8" borderId="0" applyNumberFormat="0" applyBorder="0" applyAlignment="0" applyProtection="0">
      <alignment vertical="center"/>
    </xf>
    <xf numFmtId="0" fontId="47" fillId="18" borderId="0" applyNumberFormat="0" applyBorder="0" applyAlignment="0" applyProtection="0">
      <alignment vertical="center"/>
    </xf>
    <xf numFmtId="0" fontId="48" fillId="20" borderId="0" applyNumberFormat="0" applyBorder="0" applyAlignment="0" applyProtection="0">
      <alignment vertical="center"/>
    </xf>
    <xf numFmtId="0" fontId="47" fillId="8" borderId="0" applyNumberFormat="0" applyBorder="0" applyAlignment="0" applyProtection="0">
      <alignment vertical="center"/>
    </xf>
    <xf numFmtId="0" fontId="47" fillId="18" borderId="0" applyNumberFormat="0" applyBorder="0" applyAlignment="0" applyProtection="0">
      <alignment vertical="center"/>
    </xf>
    <xf numFmtId="185" fontId="66" fillId="0" borderId="0"/>
    <xf numFmtId="0" fontId="47" fillId="8" borderId="0" applyNumberFormat="0" applyBorder="0" applyAlignment="0" applyProtection="0">
      <alignment vertical="center"/>
    </xf>
    <xf numFmtId="0" fontId="47" fillId="18" borderId="0" applyNumberFormat="0" applyBorder="0" applyAlignment="0" applyProtection="0">
      <alignment vertical="center"/>
    </xf>
    <xf numFmtId="0" fontId="0" fillId="0" borderId="0">
      <alignment vertical="center"/>
    </xf>
    <xf numFmtId="0" fontId="48" fillId="8" borderId="0" applyNumberFormat="0" applyBorder="0" applyAlignment="0" applyProtection="0">
      <alignment vertical="center"/>
    </xf>
    <xf numFmtId="0" fontId="48" fillId="15" borderId="0" applyNumberFormat="0" applyBorder="0" applyAlignment="0" applyProtection="0">
      <alignment vertical="center"/>
    </xf>
    <xf numFmtId="179" fontId="0" fillId="0" borderId="0" applyFont="0" applyFill="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8" fillId="15" borderId="0" applyNumberFormat="0" applyBorder="0" applyAlignment="0" applyProtection="0">
      <alignment vertical="center"/>
    </xf>
    <xf numFmtId="0" fontId="47" fillId="8" borderId="0" applyNumberFormat="0" applyBorder="0" applyAlignment="0" applyProtection="0">
      <alignment vertical="center"/>
    </xf>
    <xf numFmtId="0" fontId="48" fillId="15"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8" fillId="15" borderId="0" applyNumberFormat="0" applyBorder="0" applyAlignment="0" applyProtection="0">
      <alignment vertical="center"/>
    </xf>
    <xf numFmtId="0" fontId="48" fillId="8" borderId="0" applyNumberFormat="0" applyBorder="0" applyAlignment="0" applyProtection="0">
      <alignment vertical="center"/>
    </xf>
    <xf numFmtId="179" fontId="0" fillId="0" borderId="0" applyFont="0" applyFill="0" applyBorder="0" applyAlignment="0" applyProtection="0">
      <alignment vertical="center"/>
    </xf>
    <xf numFmtId="0" fontId="47" fillId="8" borderId="0" applyNumberFormat="0" applyBorder="0" applyAlignment="0" applyProtection="0">
      <alignment vertical="center"/>
    </xf>
    <xf numFmtId="179" fontId="0" fillId="0" borderId="0" applyFont="0" applyFill="0" applyBorder="0" applyAlignment="0" applyProtection="0"/>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12" borderId="0" applyNumberFormat="0" applyBorder="0" applyAlignment="0" applyProtection="0">
      <alignment vertical="center"/>
    </xf>
    <xf numFmtId="0" fontId="0" fillId="0" borderId="0">
      <alignment vertical="center"/>
    </xf>
    <xf numFmtId="0" fontId="0" fillId="0" borderId="0">
      <alignment vertical="center"/>
    </xf>
    <xf numFmtId="0" fontId="61" fillId="21" borderId="12" applyNumberFormat="0" applyAlignment="0" applyProtection="0">
      <alignment vertical="center"/>
    </xf>
    <xf numFmtId="0" fontId="48" fillId="8" borderId="0" applyNumberFormat="0" applyBorder="0" applyAlignment="0" applyProtection="0">
      <alignment vertical="center"/>
    </xf>
    <xf numFmtId="0" fontId="0" fillId="0" borderId="0"/>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7" fillId="20"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61" fillId="21" borderId="12" applyNumberFormat="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179" fontId="0" fillId="0" borderId="0" applyFont="0" applyFill="0" applyBorder="0" applyAlignment="0" applyProtection="0"/>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51" fillId="0" borderId="11" applyNumberFormat="0" applyFill="0" applyAlignment="0" applyProtection="0">
      <alignment vertical="center"/>
    </xf>
    <xf numFmtId="0" fontId="48" fillId="8" borderId="0" applyNumberFormat="0" applyBorder="0" applyAlignment="0" applyProtection="0">
      <alignment vertical="center"/>
    </xf>
    <xf numFmtId="0" fontId="47" fillId="8"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6" fillId="0" borderId="0" applyNumberFormat="0" applyFill="0" applyBorder="0" applyAlignment="0" applyProtection="0">
      <alignment vertical="top"/>
      <protection locked="0"/>
    </xf>
    <xf numFmtId="0" fontId="47" fillId="18" borderId="0" applyNumberFormat="0" applyBorder="0" applyAlignment="0" applyProtection="0">
      <alignment vertical="center"/>
    </xf>
    <xf numFmtId="0" fontId="46" fillId="0" borderId="0" applyNumberFormat="0" applyFill="0" applyBorder="0" applyAlignment="0" applyProtection="0">
      <alignment vertical="top"/>
      <protection locked="0"/>
    </xf>
    <xf numFmtId="0" fontId="47" fillId="18" borderId="0" applyNumberFormat="0" applyBorder="0" applyAlignment="0" applyProtection="0">
      <alignment vertical="center"/>
    </xf>
    <xf numFmtId="0" fontId="0" fillId="0" borderId="0"/>
    <xf numFmtId="0" fontId="48" fillId="15"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0" fillId="0" borderId="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179" fontId="0" fillId="0" borderId="0" applyFont="0" applyFill="0" applyBorder="0" applyAlignment="0" applyProtection="0">
      <alignment vertical="center"/>
    </xf>
    <xf numFmtId="0" fontId="48" fillId="15" borderId="0" applyNumberFormat="0" applyBorder="0" applyAlignment="0" applyProtection="0">
      <alignment vertical="center"/>
    </xf>
    <xf numFmtId="0" fontId="57" fillId="0" borderId="9" applyNumberFormat="0" applyFill="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73" fillId="0" borderId="14" applyNumberFormat="0" applyFill="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6" fillId="0" borderId="0" applyNumberFormat="0" applyFill="0" applyBorder="0" applyAlignment="0" applyProtection="0">
      <alignment vertical="top"/>
      <protection locked="0"/>
    </xf>
    <xf numFmtId="0" fontId="48" fillId="15" borderId="0" applyNumberFormat="0" applyBorder="0" applyAlignment="0" applyProtection="0">
      <alignment vertical="center"/>
    </xf>
    <xf numFmtId="0" fontId="6" fillId="0" borderId="0"/>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179" fontId="0" fillId="0" borderId="0" applyFont="0" applyFill="0" applyBorder="0" applyAlignment="0" applyProtection="0"/>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8" fillId="15" borderId="0" applyNumberFormat="0" applyBorder="0" applyAlignment="0" applyProtection="0">
      <alignment vertical="center"/>
    </xf>
    <xf numFmtId="0" fontId="47" fillId="18" borderId="0" applyNumberFormat="0" applyBorder="0" applyAlignment="0" applyProtection="0">
      <alignment vertical="center"/>
    </xf>
    <xf numFmtId="0" fontId="48" fillId="12" borderId="0" applyNumberFormat="0" applyBorder="0" applyAlignment="0" applyProtection="0">
      <alignment vertical="center"/>
    </xf>
    <xf numFmtId="0" fontId="47" fillId="7" borderId="0" applyNumberFormat="0" applyBorder="0" applyAlignment="0" applyProtection="0">
      <alignment vertical="center"/>
    </xf>
    <xf numFmtId="0" fontId="48" fillId="24" borderId="0" applyNumberFormat="0" applyBorder="0" applyAlignment="0" applyProtection="0">
      <alignment vertical="center"/>
    </xf>
    <xf numFmtId="0" fontId="47" fillId="7" borderId="0" applyNumberFormat="0" applyBorder="0" applyAlignment="0" applyProtection="0">
      <alignment vertical="center"/>
    </xf>
    <xf numFmtId="0" fontId="48" fillId="12" borderId="0" applyNumberFormat="0" applyBorder="0" applyAlignment="0" applyProtection="0">
      <alignment vertical="center"/>
    </xf>
    <xf numFmtId="0" fontId="0" fillId="0" borderId="0">
      <alignment vertical="center"/>
    </xf>
    <xf numFmtId="0" fontId="0" fillId="0" borderId="0">
      <alignment vertical="center"/>
    </xf>
    <xf numFmtId="0" fontId="48" fillId="1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8" fillId="12" borderId="0" applyNumberFormat="0" applyBorder="0" applyAlignment="0" applyProtection="0">
      <alignment vertical="center"/>
    </xf>
    <xf numFmtId="0" fontId="0" fillId="0" borderId="0"/>
    <xf numFmtId="0" fontId="0" fillId="0" borderId="0"/>
    <xf numFmtId="0" fontId="48" fillId="12" borderId="0" applyNumberFormat="0" applyBorder="0" applyAlignment="0" applyProtection="0">
      <alignment vertical="center"/>
    </xf>
    <xf numFmtId="0" fontId="47" fillId="9" borderId="0" applyNumberFormat="0" applyBorder="0" applyAlignment="0" applyProtection="0">
      <alignment vertical="center"/>
    </xf>
    <xf numFmtId="0" fontId="48" fillId="12" borderId="0" applyNumberFormat="0" applyBorder="0" applyAlignment="0" applyProtection="0">
      <alignment vertical="center"/>
    </xf>
    <xf numFmtId="0" fontId="0" fillId="0" borderId="0">
      <alignment vertical="center"/>
    </xf>
    <xf numFmtId="0" fontId="0" fillId="0" borderId="0"/>
    <xf numFmtId="0" fontId="0" fillId="0" borderId="0"/>
    <xf numFmtId="0" fontId="48" fillId="12" borderId="0" applyNumberFormat="0" applyBorder="0" applyAlignment="0" applyProtection="0">
      <alignment vertical="center"/>
    </xf>
    <xf numFmtId="0" fontId="0" fillId="0" borderId="0"/>
    <xf numFmtId="0" fontId="48" fillId="12"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48" fillId="12" borderId="0" applyNumberFormat="0" applyBorder="0" applyAlignment="0" applyProtection="0">
      <alignment vertical="center"/>
    </xf>
    <xf numFmtId="0" fontId="0" fillId="0" borderId="0">
      <alignment vertical="center"/>
    </xf>
    <xf numFmtId="0" fontId="0" fillId="0" borderId="0">
      <alignment vertical="center"/>
    </xf>
    <xf numFmtId="0" fontId="61" fillId="21" borderId="12" applyNumberFormat="0" applyAlignment="0" applyProtection="0">
      <alignment vertical="center"/>
    </xf>
    <xf numFmtId="0" fontId="48" fillId="1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61" fillId="21" borderId="12" applyNumberFormat="0" applyAlignment="0" applyProtection="0">
      <alignment vertical="center"/>
    </xf>
    <xf numFmtId="0" fontId="48" fillId="12"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xf numFmtId="0" fontId="0" fillId="0" borderId="0"/>
    <xf numFmtId="0" fontId="61" fillId="21" borderId="12" applyNumberFormat="0" applyAlignment="0" applyProtection="0">
      <alignment vertical="center"/>
    </xf>
    <xf numFmtId="0" fontId="48" fillId="12" borderId="0" applyNumberFormat="0" applyBorder="0" applyAlignment="0" applyProtection="0">
      <alignment vertical="center"/>
    </xf>
    <xf numFmtId="0" fontId="0" fillId="0" borderId="0"/>
    <xf numFmtId="0" fontId="0" fillId="0" borderId="0"/>
    <xf numFmtId="0" fontId="0" fillId="0" borderId="0"/>
    <xf numFmtId="0" fontId="61" fillId="21" borderId="12" applyNumberFormat="0" applyAlignment="0" applyProtection="0">
      <alignment vertical="center"/>
    </xf>
    <xf numFmtId="0" fontId="48" fillId="12" borderId="0" applyNumberFormat="0" applyBorder="0" applyAlignment="0" applyProtection="0">
      <alignment vertical="center"/>
    </xf>
    <xf numFmtId="0" fontId="0" fillId="0" borderId="0">
      <alignment vertical="center"/>
    </xf>
    <xf numFmtId="0" fontId="0" fillId="0" borderId="0">
      <alignment vertical="center"/>
    </xf>
    <xf numFmtId="0" fontId="61" fillId="21" borderId="12" applyNumberFormat="0" applyAlignment="0" applyProtection="0">
      <alignment vertical="center"/>
    </xf>
    <xf numFmtId="0" fontId="48" fillId="12" borderId="0" applyNumberFormat="0" applyBorder="0" applyAlignment="0" applyProtection="0">
      <alignment vertical="center"/>
    </xf>
    <xf numFmtId="0" fontId="0" fillId="0" borderId="0"/>
    <xf numFmtId="0" fontId="48" fillId="12" borderId="0" applyNumberFormat="0" applyBorder="0" applyAlignment="0" applyProtection="0">
      <alignment vertical="center"/>
    </xf>
    <xf numFmtId="0" fontId="67" fillId="0" borderId="0"/>
    <xf numFmtId="0" fontId="67" fillId="0" borderId="0"/>
    <xf numFmtId="0" fontId="48" fillId="12" borderId="0" applyNumberFormat="0" applyBorder="0" applyAlignment="0" applyProtection="0">
      <alignment vertical="center"/>
    </xf>
    <xf numFmtId="0" fontId="52" fillId="14" borderId="0" applyNumberFormat="0" applyBorder="0" applyAlignment="0" applyProtection="0">
      <alignment vertical="center"/>
    </xf>
    <xf numFmtId="0" fontId="67" fillId="0" borderId="0"/>
    <xf numFmtId="0" fontId="67" fillId="0" borderId="0"/>
    <xf numFmtId="0" fontId="69" fillId="21" borderId="12" applyNumberFormat="0" applyAlignment="0" applyProtection="0">
      <alignment vertical="center"/>
    </xf>
    <xf numFmtId="0" fontId="48" fillId="12" borderId="0" applyNumberFormat="0" applyBorder="0" applyAlignment="0" applyProtection="0">
      <alignment vertical="center"/>
    </xf>
    <xf numFmtId="0" fontId="67" fillId="0" borderId="0"/>
    <xf numFmtId="0" fontId="0" fillId="0" borderId="0">
      <alignment vertical="center"/>
    </xf>
    <xf numFmtId="0" fontId="69" fillId="21" borderId="12" applyNumberFormat="0" applyAlignment="0" applyProtection="0">
      <alignment vertical="center"/>
    </xf>
    <xf numFmtId="0" fontId="48" fillId="12" borderId="0" applyNumberFormat="0" applyBorder="0" applyAlignment="0" applyProtection="0">
      <alignment vertical="center"/>
    </xf>
    <xf numFmtId="0" fontId="60" fillId="6" borderId="7" applyNumberFormat="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69" fillId="21" borderId="12" applyNumberFormat="0" applyAlignment="0" applyProtection="0">
      <alignment vertical="center"/>
    </xf>
    <xf numFmtId="0" fontId="48" fillId="12" borderId="0" applyNumberFormat="0" applyBorder="0" applyAlignment="0" applyProtection="0">
      <alignment vertical="center"/>
    </xf>
    <xf numFmtId="0" fontId="69" fillId="21" borderId="12" applyNumberFormat="0" applyAlignment="0" applyProtection="0">
      <alignment vertical="center"/>
    </xf>
    <xf numFmtId="0" fontId="48" fillId="12" borderId="0" applyNumberFormat="0" applyBorder="0" applyAlignment="0" applyProtection="0">
      <alignment vertical="center"/>
    </xf>
    <xf numFmtId="0" fontId="69" fillId="21" borderId="12" applyNumberFormat="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6" fillId="0" borderId="0" applyNumberFormat="0" applyFill="0" applyBorder="0" applyAlignment="0" applyProtection="0">
      <alignment vertical="top"/>
      <protection locked="0"/>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69" fillId="21" borderId="12" applyNumberFormat="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8" fillId="12" borderId="0" applyNumberFormat="0" applyBorder="0" applyAlignment="0" applyProtection="0">
      <alignment vertical="center"/>
    </xf>
    <xf numFmtId="0" fontId="47" fillId="7"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29" fillId="0" borderId="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29" fillId="0" borderId="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0" fillId="0" borderId="0"/>
    <xf numFmtId="0" fontId="48" fillId="20" borderId="0" applyNumberFormat="0" applyBorder="0" applyAlignment="0" applyProtection="0">
      <alignment vertical="center"/>
    </xf>
    <xf numFmtId="2" fontId="72" fillId="0" borderId="0" applyProtection="0"/>
    <xf numFmtId="0" fontId="0" fillId="0" borderId="0"/>
    <xf numFmtId="179" fontId="0" fillId="0" borderId="0" applyFont="0" applyFill="0" applyBorder="0" applyAlignment="0" applyProtection="0"/>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62" fillId="0" borderId="0" applyNumberFormat="0" applyFill="0" applyBorder="0" applyAlignment="0" applyProtection="0">
      <alignment vertical="top"/>
      <protection locked="0"/>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8"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179" fontId="0" fillId="0" borderId="0" applyFont="0" applyFill="0" applyBorder="0" applyAlignment="0" applyProtection="0"/>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58" fillId="0" borderId="0" applyNumberFormat="0" applyFill="0" applyBorder="0" applyAlignment="0" applyProtection="0">
      <alignment vertical="center"/>
    </xf>
    <xf numFmtId="0" fontId="47" fillId="20" borderId="0" applyNumberFormat="0" applyBorder="0" applyAlignment="0" applyProtection="0">
      <alignment vertical="center"/>
    </xf>
    <xf numFmtId="0" fontId="58" fillId="0" borderId="0" applyNumberFormat="0" applyFill="0" applyBorder="0" applyAlignment="0" applyProtection="0">
      <alignment vertical="center"/>
    </xf>
    <xf numFmtId="0" fontId="48" fillId="20" borderId="0" applyNumberFormat="0" applyBorder="0" applyAlignment="0" applyProtection="0">
      <alignment vertical="center"/>
    </xf>
    <xf numFmtId="0" fontId="58" fillId="0" borderId="0" applyNumberFormat="0" applyFill="0" applyBorder="0" applyAlignment="0" applyProtection="0">
      <alignment vertical="center"/>
    </xf>
    <xf numFmtId="0" fontId="47"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0" fillId="0" borderId="0"/>
    <xf numFmtId="0" fontId="48" fillId="20" borderId="0" applyNumberFormat="0" applyBorder="0" applyAlignment="0" applyProtection="0">
      <alignment vertical="center"/>
    </xf>
    <xf numFmtId="0" fontId="61" fillId="21" borderId="12" applyNumberFormat="0" applyAlignment="0" applyProtection="0">
      <alignment vertical="center"/>
    </xf>
    <xf numFmtId="0" fontId="48" fillId="20" borderId="0" applyNumberFormat="0" applyBorder="0" applyAlignment="0" applyProtection="0">
      <alignment vertical="center"/>
    </xf>
    <xf numFmtId="0" fontId="61" fillId="21" borderId="12" applyNumberFormat="0" applyAlignment="0" applyProtection="0">
      <alignment vertical="center"/>
    </xf>
    <xf numFmtId="0" fontId="48" fillId="20" borderId="0" applyNumberFormat="0" applyBorder="0" applyAlignment="0" applyProtection="0">
      <alignment vertical="center"/>
    </xf>
    <xf numFmtId="0" fontId="61" fillId="21" borderId="12" applyNumberFormat="0" applyAlignment="0" applyProtection="0">
      <alignment vertical="center"/>
    </xf>
    <xf numFmtId="0" fontId="48" fillId="20" borderId="0" applyNumberFormat="0" applyBorder="0" applyAlignment="0" applyProtection="0">
      <alignment vertical="center"/>
    </xf>
    <xf numFmtId="0" fontId="61" fillId="21" borderId="12" applyNumberFormat="0" applyAlignment="0" applyProtection="0">
      <alignment vertical="center"/>
    </xf>
    <xf numFmtId="0" fontId="48" fillId="20" borderId="0" applyNumberFormat="0" applyBorder="0" applyAlignment="0" applyProtection="0">
      <alignment vertical="center"/>
    </xf>
    <xf numFmtId="0" fontId="61" fillId="21" borderId="12" applyNumberFormat="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61" fillId="21" borderId="12" applyNumberFormat="0" applyAlignment="0" applyProtection="0">
      <alignment vertical="center"/>
    </xf>
    <xf numFmtId="0" fontId="48" fillId="20" borderId="0" applyNumberFormat="0" applyBorder="0" applyAlignment="0" applyProtection="0">
      <alignment vertical="center"/>
    </xf>
    <xf numFmtId="0" fontId="73" fillId="0" borderId="14" applyNumberFormat="0" applyFill="0" applyAlignment="0" applyProtection="0">
      <alignment vertical="center"/>
    </xf>
    <xf numFmtId="0" fontId="61" fillId="21" borderId="12" applyNumberFormat="0" applyAlignment="0" applyProtection="0">
      <alignment vertical="center"/>
    </xf>
    <xf numFmtId="0" fontId="48" fillId="20" borderId="0" applyNumberFormat="0" applyBorder="0" applyAlignment="0" applyProtection="0">
      <alignment vertical="center"/>
    </xf>
    <xf numFmtId="0" fontId="61" fillId="21" borderId="12" applyNumberFormat="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61" fillId="21" borderId="12" applyNumberFormat="0" applyAlignment="0" applyProtection="0">
      <alignment vertical="center"/>
    </xf>
    <xf numFmtId="0" fontId="48"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179" fontId="0" fillId="0" borderId="0" applyFont="0" applyFill="0" applyBorder="0" applyAlignment="0" applyProtection="0"/>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73" fillId="0" borderId="14" applyNumberFormat="0" applyFill="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8" fillId="16"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18" fillId="0" borderId="13" applyNumberFormat="0" applyFill="0" applyAlignment="0" applyProtection="0">
      <alignment vertical="center"/>
    </xf>
    <xf numFmtId="0" fontId="47" fillId="9" borderId="0" applyNumberFormat="0" applyBorder="0" applyAlignment="0" applyProtection="0">
      <alignment vertical="center"/>
    </xf>
    <xf numFmtId="0" fontId="58" fillId="0" borderId="0" applyNumberFormat="0" applyFill="0" applyBorder="0" applyAlignment="0" applyProtection="0">
      <alignment vertical="center"/>
    </xf>
    <xf numFmtId="0" fontId="48" fillId="16" borderId="0" applyNumberFormat="0" applyBorder="0" applyAlignment="0" applyProtection="0">
      <alignment vertical="center"/>
    </xf>
    <xf numFmtId="0" fontId="58" fillId="0" borderId="0" applyNumberFormat="0" applyFill="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61" fillId="21" borderId="12" applyNumberFormat="0" applyAlignment="0" applyProtection="0">
      <alignment vertical="center"/>
    </xf>
    <xf numFmtId="0" fontId="48" fillId="16" borderId="0" applyNumberFormat="0" applyBorder="0" applyAlignment="0" applyProtection="0">
      <alignment vertical="center"/>
    </xf>
    <xf numFmtId="0" fontId="0" fillId="0" borderId="0"/>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61" fillId="21" borderId="12" applyNumberFormat="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58" fillId="0" borderId="0" applyNumberFormat="0" applyFill="0" applyBorder="0" applyAlignment="0" applyProtection="0">
      <alignment vertical="center"/>
    </xf>
    <xf numFmtId="0" fontId="48" fillId="16" borderId="0" applyNumberFormat="0" applyBorder="0" applyAlignment="0" applyProtection="0">
      <alignment vertical="center"/>
    </xf>
    <xf numFmtId="9" fontId="0" fillId="0" borderId="0" applyFont="0" applyFill="0" applyBorder="0" applyAlignment="0" applyProtection="0">
      <alignment vertical="center"/>
    </xf>
    <xf numFmtId="0" fontId="48" fillId="16" borderId="0" applyNumberFormat="0" applyBorder="0" applyAlignment="0" applyProtection="0">
      <alignment vertical="center"/>
    </xf>
    <xf numFmtId="9" fontId="0" fillId="0" borderId="0" applyFont="0" applyFill="0" applyBorder="0" applyAlignment="0" applyProtection="0">
      <alignment vertical="center"/>
    </xf>
    <xf numFmtId="0" fontId="48" fillId="16" borderId="0" applyNumberFormat="0" applyBorder="0" applyAlignment="0" applyProtection="0">
      <alignment vertical="center"/>
    </xf>
    <xf numFmtId="9" fontId="0" fillId="0" borderId="0" applyFont="0" applyFill="0" applyBorder="0" applyAlignment="0" applyProtection="0">
      <alignment vertical="center"/>
    </xf>
    <xf numFmtId="0" fontId="61" fillId="21" borderId="12" applyNumberFormat="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9" fontId="0" fillId="0" borderId="0" applyFont="0" applyFill="0" applyBorder="0" applyAlignment="0" applyProtection="0">
      <alignment vertical="center"/>
    </xf>
    <xf numFmtId="0" fontId="48" fillId="16" borderId="0" applyNumberFormat="0" applyBorder="0" applyAlignment="0" applyProtection="0">
      <alignment vertical="center"/>
    </xf>
    <xf numFmtId="0" fontId="80" fillId="0" borderId="18" applyNumberFormat="0" applyAlignment="0" applyProtection="0">
      <alignment horizontal="lef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7" fillId="9"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47" fillId="9" borderId="0" applyNumberFormat="0" applyBorder="0" applyAlignment="0" applyProtection="0">
      <alignment vertical="center"/>
    </xf>
    <xf numFmtId="0" fontId="0" fillId="0" borderId="0"/>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8" fillId="16" borderId="0" applyNumberFormat="0" applyBorder="0" applyAlignment="0" applyProtection="0">
      <alignment vertical="center"/>
    </xf>
    <xf numFmtId="0" fontId="0" fillId="0" borderId="0">
      <alignment vertical="center"/>
    </xf>
    <xf numFmtId="0" fontId="48" fillId="13" borderId="0" applyNumberFormat="0" applyBorder="0" applyAlignment="0" applyProtection="0">
      <alignment vertical="center"/>
    </xf>
    <xf numFmtId="0" fontId="48" fillId="3" borderId="0" applyNumberFormat="0" applyBorder="0" applyAlignment="0" applyProtection="0">
      <alignment vertical="center"/>
    </xf>
    <xf numFmtId="0" fontId="48" fillId="8" borderId="0" applyNumberFormat="0" applyBorder="0" applyAlignment="0" applyProtection="0">
      <alignment vertical="center"/>
    </xf>
    <xf numFmtId="0" fontId="48" fillId="9" borderId="0" applyNumberFormat="0" applyBorder="0" applyAlignment="0" applyProtection="0">
      <alignment vertical="center"/>
    </xf>
    <xf numFmtId="0" fontId="0" fillId="0" borderId="0"/>
    <xf numFmtId="0" fontId="48" fillId="15" borderId="0" applyNumberFormat="0" applyBorder="0" applyAlignment="0" applyProtection="0">
      <alignment vertical="center"/>
    </xf>
    <xf numFmtId="0" fontId="48" fillId="7" borderId="0" applyNumberFormat="0" applyBorder="0" applyAlignment="0" applyProtection="0">
      <alignment vertical="center"/>
    </xf>
    <xf numFmtId="0" fontId="48" fillId="12" borderId="0" applyNumberFormat="0" applyBorder="0" applyAlignment="0" applyProtection="0">
      <alignment vertical="center"/>
    </xf>
    <xf numFmtId="0" fontId="48" fillId="20" borderId="0" applyNumberFormat="0" applyBorder="0" applyAlignment="0" applyProtection="0">
      <alignment vertical="center"/>
    </xf>
    <xf numFmtId="0" fontId="55" fillId="18" borderId="0" applyNumberFormat="0" applyBorder="0" applyAlignment="0" applyProtection="0">
      <alignment vertical="center"/>
    </xf>
    <xf numFmtId="0" fontId="48" fillId="16" borderId="0" applyNumberFormat="0" applyBorder="0" applyAlignment="0" applyProtection="0">
      <alignment vertical="center"/>
    </xf>
    <xf numFmtId="183" fontId="77" fillId="0" borderId="0" applyFill="0" applyBorder="0" applyAlignment="0">
      <alignment vertical="center"/>
    </xf>
    <xf numFmtId="41" fontId="67" fillId="0" borderId="0" applyFont="0" applyFill="0" applyBorder="0" applyAlignment="0" applyProtection="0"/>
    <xf numFmtId="0" fontId="19" fillId="0" borderId="0">
      <alignment vertical="center"/>
    </xf>
    <xf numFmtId="185" fontId="66" fillId="0" borderId="0">
      <alignment vertical="center"/>
    </xf>
    <xf numFmtId="186" fontId="0" fillId="0" borderId="0" applyFont="0" applyFill="0" applyBorder="0" applyAlignment="0" applyProtection="0">
      <alignment vertical="center"/>
    </xf>
    <xf numFmtId="0" fontId="0" fillId="0" borderId="0">
      <alignment vertical="center"/>
    </xf>
    <xf numFmtId="187" fontId="0" fillId="0" borderId="0" applyFont="0" applyFill="0" applyBorder="0" applyAlignment="0" applyProtection="0">
      <alignment vertical="center"/>
    </xf>
    <xf numFmtId="187" fontId="67" fillId="0" borderId="0" applyFont="0" applyFill="0" applyBorder="0" applyAlignment="0" applyProtection="0"/>
    <xf numFmtId="180" fontId="66" fillId="0" borderId="0"/>
    <xf numFmtId="0" fontId="60" fillId="6" borderId="7" applyNumberFormat="0" applyAlignment="0" applyProtection="0">
      <alignment vertical="center"/>
    </xf>
    <xf numFmtId="0" fontId="72" fillId="0" borderId="0" applyProtection="0">
      <alignment vertical="center"/>
    </xf>
    <xf numFmtId="0" fontId="60" fillId="7" borderId="7" applyNumberFormat="0" applyAlignment="0" applyProtection="0">
      <alignment vertical="center"/>
    </xf>
    <xf numFmtId="0" fontId="72" fillId="0" borderId="0" applyProtection="0"/>
    <xf numFmtId="188" fontId="66" fillId="0" borderId="0">
      <alignment vertical="center"/>
    </xf>
    <xf numFmtId="179" fontId="0" fillId="0" borderId="0" applyFont="0" applyFill="0" applyBorder="0" applyAlignment="0" applyProtection="0"/>
    <xf numFmtId="188" fontId="66" fillId="0" borderId="0"/>
    <xf numFmtId="2" fontId="72" fillId="0" borderId="0" applyProtection="0">
      <alignment vertical="center"/>
    </xf>
    <xf numFmtId="0" fontId="0" fillId="0" borderId="0">
      <alignment vertical="center"/>
    </xf>
    <xf numFmtId="0" fontId="0" fillId="0" borderId="0"/>
    <xf numFmtId="179" fontId="0" fillId="0" borderId="0" applyFont="0" applyFill="0" applyBorder="0" applyAlignment="0" applyProtection="0">
      <alignment vertical="center"/>
    </xf>
    <xf numFmtId="0" fontId="80" fillId="0" borderId="18" applyNumberFormat="0" applyAlignment="0" applyProtection="0">
      <alignment horizontal="left" vertical="center"/>
    </xf>
    <xf numFmtId="0" fontId="80" fillId="0" borderId="19">
      <alignment horizontal="left" vertical="center"/>
    </xf>
    <xf numFmtId="0" fontId="47" fillId="20" borderId="0" applyNumberFormat="0" applyBorder="0" applyAlignment="0" applyProtection="0">
      <alignment vertical="center"/>
    </xf>
    <xf numFmtId="0" fontId="64" fillId="0" borderId="0" applyNumberFormat="0" applyFill="0" applyBorder="0" applyAlignment="0" applyProtection="0">
      <alignment vertical="center"/>
    </xf>
    <xf numFmtId="0" fontId="80" fillId="0" borderId="19">
      <alignment horizontal="left" vertical="center"/>
    </xf>
    <xf numFmtId="0" fontId="79" fillId="0" borderId="0" applyProtection="0"/>
    <xf numFmtId="0" fontId="80" fillId="0" borderId="0" applyProtection="0">
      <alignment vertical="center"/>
    </xf>
    <xf numFmtId="0" fontId="80" fillId="0" borderId="0" applyProtection="0"/>
    <xf numFmtId="0" fontId="81" fillId="0" borderId="0">
      <alignment vertical="center"/>
    </xf>
    <xf numFmtId="0" fontId="0" fillId="0" borderId="0"/>
    <xf numFmtId="0" fontId="72" fillId="0" borderId="20" applyProtection="0">
      <alignment vertical="center"/>
    </xf>
    <xf numFmtId="0" fontId="72" fillId="0" borderId="20" applyProtection="0"/>
    <xf numFmtId="0" fontId="68" fillId="0" borderId="16" applyNumberFormat="0" applyFill="0" applyAlignment="0" applyProtection="0">
      <alignment vertical="center"/>
    </xf>
    <xf numFmtId="0" fontId="2" fillId="0" borderId="1">
      <alignment horizontal="distributed" vertical="center" wrapText="1"/>
    </xf>
    <xf numFmtId="9" fontId="0" fillId="0" borderId="0" applyFont="0" applyFill="0" applyBorder="0" applyAlignment="0" applyProtection="0">
      <alignment vertical="center"/>
    </xf>
    <xf numFmtId="0" fontId="19" fillId="0" borderId="0"/>
    <xf numFmtId="0" fontId="0" fillId="0" borderId="0"/>
    <xf numFmtId="0" fontId="69" fillId="21" borderId="12"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52" fillId="14"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xf numFmtId="182" fontId="2" fillId="0" borderId="1">
      <alignment vertical="center"/>
      <protection locked="0"/>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8" fillId="0" borderId="13" applyNumberFormat="0" applyFill="0" applyAlignment="0" applyProtection="0">
      <alignment vertical="center"/>
    </xf>
    <xf numFmtId="9" fontId="0" fillId="0" borderId="0" applyFont="0" applyFill="0" applyBorder="0" applyAlignment="0" applyProtection="0"/>
    <xf numFmtId="0" fontId="0" fillId="0" borderId="0"/>
    <xf numFmtId="0" fontId="18" fillId="0" borderId="13"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47" fillId="2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47" fillId="2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19"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19"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6" fillId="0" borderId="0"/>
    <xf numFmtId="9"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47" fillId="2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9" fontId="19" fillId="0" borderId="0" applyFont="0" applyFill="0" applyBorder="0" applyAlignment="0" applyProtection="0">
      <alignment vertical="center"/>
    </xf>
    <xf numFmtId="0" fontId="0" fillId="0" borderId="0"/>
    <xf numFmtId="9" fontId="19"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47" fillId="2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9" fillId="0" borderId="10"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9" fillId="0" borderId="10"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51" fillId="0" borderId="11"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0" fillId="0" borderId="0" applyFont="0" applyFill="0" applyBorder="0" applyAlignment="0" applyProtection="0">
      <alignment vertical="center"/>
    </xf>
    <xf numFmtId="9" fontId="19"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56" fillId="0" borderId="8" applyNumberFormat="0" applyFill="0" applyAlignment="0" applyProtection="0">
      <alignment vertical="center"/>
    </xf>
    <xf numFmtId="0" fontId="56" fillId="0" borderId="8" applyNumberFormat="0" applyFill="0" applyAlignment="0" applyProtection="0">
      <alignment vertical="center"/>
    </xf>
    <xf numFmtId="0" fontId="56" fillId="0" borderId="8" applyNumberFormat="0" applyFill="0" applyAlignment="0" applyProtection="0">
      <alignment vertical="center"/>
    </xf>
    <xf numFmtId="0" fontId="60" fillId="6" borderId="7" applyNumberFormat="0" applyAlignment="0" applyProtection="0">
      <alignment vertical="center"/>
    </xf>
    <xf numFmtId="0" fontId="73" fillId="0" borderId="14" applyNumberFormat="0" applyFill="0" applyAlignment="0" applyProtection="0">
      <alignment vertical="center"/>
    </xf>
    <xf numFmtId="0" fontId="73" fillId="0" borderId="14" applyNumberFormat="0" applyFill="0" applyAlignment="0" applyProtection="0">
      <alignment vertical="center"/>
    </xf>
    <xf numFmtId="0" fontId="73" fillId="0" borderId="14" applyNumberFormat="0" applyFill="0" applyAlignment="0" applyProtection="0">
      <alignment vertical="center"/>
    </xf>
    <xf numFmtId="0" fontId="60" fillId="6" borderId="7" applyNumberFormat="0" applyAlignment="0" applyProtection="0">
      <alignment vertical="center"/>
    </xf>
    <xf numFmtId="0" fontId="56" fillId="0" borderId="8" applyNumberFormat="0" applyFill="0" applyAlignment="0" applyProtection="0">
      <alignment vertical="center"/>
    </xf>
    <xf numFmtId="0" fontId="0" fillId="0" borderId="0"/>
    <xf numFmtId="0" fontId="60" fillId="6" borderId="7" applyNumberFormat="0" applyAlignment="0" applyProtection="0">
      <alignment vertical="center"/>
    </xf>
    <xf numFmtId="0" fontId="73" fillId="0" borderId="14" applyNumberFormat="0" applyFill="0" applyAlignment="0" applyProtection="0">
      <alignment vertical="center"/>
    </xf>
    <xf numFmtId="0" fontId="56" fillId="0" borderId="8" applyNumberFormat="0" applyFill="0" applyAlignment="0" applyProtection="0">
      <alignment vertical="center"/>
    </xf>
    <xf numFmtId="0" fontId="0" fillId="0" borderId="0"/>
    <xf numFmtId="0" fontId="56" fillId="0" borderId="8" applyNumberFormat="0" applyFill="0" applyAlignment="0" applyProtection="0">
      <alignment vertical="center"/>
    </xf>
    <xf numFmtId="0" fontId="56" fillId="0" borderId="8" applyNumberFormat="0" applyFill="0" applyAlignment="0" applyProtection="0">
      <alignment vertical="center"/>
    </xf>
    <xf numFmtId="0" fontId="60" fillId="7" borderId="7" applyNumberFormat="0" applyAlignment="0" applyProtection="0">
      <alignment vertical="center"/>
    </xf>
    <xf numFmtId="0" fontId="56" fillId="0" borderId="8" applyNumberFormat="0" applyFill="0" applyAlignment="0" applyProtection="0">
      <alignment vertical="center"/>
    </xf>
    <xf numFmtId="0" fontId="56" fillId="0" borderId="8" applyNumberFormat="0" applyFill="0" applyAlignment="0" applyProtection="0">
      <alignment vertical="center"/>
    </xf>
    <xf numFmtId="0" fontId="56" fillId="0" borderId="8" applyNumberFormat="0" applyFill="0" applyAlignment="0" applyProtection="0">
      <alignment vertical="center"/>
    </xf>
    <xf numFmtId="0" fontId="82" fillId="4" borderId="0" applyNumberFormat="0" applyBorder="0" applyAlignment="0" applyProtection="0">
      <alignment vertical="center"/>
    </xf>
    <xf numFmtId="0" fontId="56" fillId="0" borderId="8" applyNumberFormat="0" applyFill="0" applyAlignment="0" applyProtection="0">
      <alignment vertical="center"/>
    </xf>
    <xf numFmtId="0" fontId="0" fillId="0" borderId="0"/>
    <xf numFmtId="0" fontId="56" fillId="0" borderId="8" applyNumberFormat="0" applyFill="0" applyAlignment="0" applyProtection="0">
      <alignment vertical="center"/>
    </xf>
    <xf numFmtId="0" fontId="0" fillId="0" borderId="0"/>
    <xf numFmtId="0" fontId="56" fillId="0" borderId="8" applyNumberFormat="0" applyFill="0" applyAlignment="0" applyProtection="0">
      <alignment vertical="center"/>
    </xf>
    <xf numFmtId="0" fontId="56" fillId="0" borderId="8" applyNumberFormat="0" applyFill="0" applyAlignment="0" applyProtection="0">
      <alignment vertical="center"/>
    </xf>
    <xf numFmtId="0" fontId="0" fillId="0" borderId="0"/>
    <xf numFmtId="0" fontId="73" fillId="0" borderId="14" applyNumberFormat="0" applyFill="0" applyAlignment="0" applyProtection="0">
      <alignment vertical="center"/>
    </xf>
    <xf numFmtId="0" fontId="0" fillId="0" borderId="0"/>
    <xf numFmtId="0" fontId="73" fillId="0" borderId="14" applyNumberFormat="0" applyFill="0" applyAlignment="0" applyProtection="0">
      <alignment vertical="center"/>
    </xf>
    <xf numFmtId="0" fontId="73" fillId="0" borderId="14" applyNumberFormat="0" applyFill="0" applyAlignment="0" applyProtection="0">
      <alignment vertical="center"/>
    </xf>
    <xf numFmtId="0" fontId="83" fillId="0" borderId="0" applyNumberFormat="0" applyFill="0" applyBorder="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52" fillId="14" borderId="0" applyNumberFormat="0" applyBorder="0" applyAlignment="0" applyProtection="0">
      <alignment vertical="center"/>
    </xf>
    <xf numFmtId="0" fontId="59" fillId="0" borderId="10" applyNumberFormat="0" applyFill="0" applyAlignment="0" applyProtection="0">
      <alignment vertical="center"/>
    </xf>
    <xf numFmtId="0" fontId="71" fillId="0" borderId="10" applyNumberFormat="0" applyFill="0" applyAlignment="0" applyProtection="0">
      <alignment vertical="center"/>
    </xf>
    <xf numFmtId="0" fontId="71" fillId="0" borderId="10" applyNumberFormat="0" applyFill="0" applyAlignment="0" applyProtection="0">
      <alignment vertical="center"/>
    </xf>
    <xf numFmtId="179" fontId="0" fillId="0" borderId="0" applyFont="0" applyFill="0" applyBorder="0" applyAlignment="0" applyProtection="0">
      <alignment vertical="center"/>
    </xf>
    <xf numFmtId="0" fontId="71" fillId="0" borderId="10" applyNumberFormat="0" applyFill="0" applyAlignment="0" applyProtection="0">
      <alignment vertical="center"/>
    </xf>
    <xf numFmtId="179" fontId="0" fillId="0" borderId="0" applyFont="0" applyFill="0" applyBorder="0" applyAlignment="0" applyProtection="0">
      <alignment vertical="center"/>
    </xf>
    <xf numFmtId="0" fontId="59" fillId="0" borderId="10" applyNumberFormat="0" applyFill="0" applyAlignment="0" applyProtection="0">
      <alignment vertical="center"/>
    </xf>
    <xf numFmtId="0" fontId="0" fillId="0" borderId="0"/>
    <xf numFmtId="179" fontId="0" fillId="0" borderId="0" applyFont="0" applyFill="0" applyBorder="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0" fillId="0" borderId="0"/>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0" fillId="0" borderId="0"/>
    <xf numFmtId="0" fontId="59" fillId="0" borderId="10" applyNumberFormat="0" applyFill="0" applyAlignment="0" applyProtection="0">
      <alignment vertical="center"/>
    </xf>
    <xf numFmtId="0" fontId="71" fillId="0" borderId="10" applyNumberFormat="0" applyFill="0" applyAlignment="0" applyProtection="0">
      <alignment vertical="center"/>
    </xf>
    <xf numFmtId="0" fontId="0" fillId="0" borderId="0"/>
    <xf numFmtId="0" fontId="71" fillId="0" borderId="10" applyNumberFormat="0" applyFill="0" applyAlignment="0" applyProtection="0">
      <alignment vertical="center"/>
    </xf>
    <xf numFmtId="0" fontId="71" fillId="0" borderId="10"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42" fillId="4" borderId="0" applyNumberFormat="0" applyBorder="0" applyAlignment="0" applyProtection="0">
      <alignment vertical="center"/>
    </xf>
    <xf numFmtId="0" fontId="51" fillId="0" borderId="11" applyNumberFormat="0" applyFill="0" applyAlignment="0" applyProtection="0">
      <alignment vertical="center"/>
    </xf>
    <xf numFmtId="0" fontId="67" fillId="0" borderId="0"/>
    <xf numFmtId="0" fontId="67" fillId="0" borderId="0"/>
    <xf numFmtId="0" fontId="42" fillId="4" borderId="0" applyNumberFormat="0" applyBorder="0" applyAlignment="0" applyProtection="0">
      <alignment vertical="center"/>
    </xf>
    <xf numFmtId="0" fontId="62" fillId="0" borderId="0" applyNumberFormat="0" applyFill="0" applyBorder="0" applyAlignment="0" applyProtection="0">
      <alignment vertical="top"/>
      <protection locked="0"/>
    </xf>
    <xf numFmtId="0" fontId="51" fillId="0" borderId="11" applyNumberFormat="0" applyFill="0" applyAlignment="0" applyProtection="0">
      <alignment vertical="center"/>
    </xf>
    <xf numFmtId="0" fontId="67" fillId="0" borderId="0"/>
    <xf numFmtId="0" fontId="67" fillId="0" borderId="0"/>
    <xf numFmtId="0" fontId="42" fillId="4" borderId="0" applyNumberFormat="0" applyBorder="0" applyAlignment="0" applyProtection="0">
      <alignment vertical="center"/>
    </xf>
    <xf numFmtId="0" fontId="62" fillId="0" borderId="0" applyNumberFormat="0" applyFill="0" applyBorder="0" applyAlignment="0" applyProtection="0">
      <alignment vertical="top"/>
      <protection locked="0"/>
    </xf>
    <xf numFmtId="0" fontId="68" fillId="0" borderId="16" applyNumberFormat="0" applyFill="0" applyAlignment="0" applyProtection="0">
      <alignment vertical="center"/>
    </xf>
    <xf numFmtId="0" fontId="42" fillId="4" borderId="0" applyNumberFormat="0" applyBorder="0" applyAlignment="0" applyProtection="0">
      <alignment vertical="center"/>
    </xf>
    <xf numFmtId="0" fontId="68" fillId="0" borderId="16" applyNumberFormat="0" applyFill="0" applyAlignment="0" applyProtection="0">
      <alignment vertical="center"/>
    </xf>
    <xf numFmtId="0" fontId="42" fillId="4" borderId="0" applyNumberFormat="0" applyBorder="0" applyAlignment="0" applyProtection="0">
      <alignment vertical="center"/>
    </xf>
    <xf numFmtId="0" fontId="51" fillId="0" borderId="11" applyNumberFormat="0" applyFill="0" applyAlignment="0" applyProtection="0">
      <alignment vertical="center"/>
    </xf>
    <xf numFmtId="0" fontId="68" fillId="0" borderId="16" applyNumberFormat="0" applyFill="0" applyAlignment="0" applyProtection="0">
      <alignment vertical="center"/>
    </xf>
    <xf numFmtId="0" fontId="42" fillId="4" borderId="0" applyNumberFormat="0" applyBorder="0" applyAlignment="0" applyProtection="0">
      <alignment vertical="center"/>
    </xf>
    <xf numFmtId="0" fontId="68" fillId="0" borderId="16" applyNumberFormat="0" applyFill="0" applyAlignment="0" applyProtection="0">
      <alignment vertical="center"/>
    </xf>
    <xf numFmtId="0" fontId="42" fillId="4" borderId="0" applyNumberFormat="0" applyBorder="0" applyAlignment="0" applyProtection="0">
      <alignment vertical="center"/>
    </xf>
    <xf numFmtId="0" fontId="68" fillId="0" borderId="16" applyNumberFormat="0" applyFill="0" applyAlignment="0" applyProtection="0">
      <alignment vertical="center"/>
    </xf>
    <xf numFmtId="0" fontId="42" fillId="4" borderId="0" applyNumberFormat="0" applyBorder="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189" fontId="0" fillId="0" borderId="0" applyFont="0" applyFill="0" applyBorder="0" applyAlignment="0" applyProtection="0">
      <alignment vertical="center"/>
    </xf>
    <xf numFmtId="0" fontId="68" fillId="0" borderId="16" applyNumberFormat="0" applyFill="0" applyAlignment="0" applyProtection="0">
      <alignment vertical="center"/>
    </xf>
    <xf numFmtId="0" fontId="0" fillId="0" borderId="0"/>
    <xf numFmtId="0" fontId="68" fillId="0" borderId="16" applyNumberFormat="0" applyFill="0" applyAlignment="0" applyProtection="0">
      <alignment vertical="center"/>
    </xf>
    <xf numFmtId="0" fontId="68" fillId="0" borderId="16" applyNumberFormat="0" applyFill="0" applyAlignment="0" applyProtection="0">
      <alignment vertical="center"/>
    </xf>
    <xf numFmtId="0" fontId="76" fillId="0" borderId="21"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4" borderId="0" applyNumberFormat="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0" borderId="0"/>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7" fillId="0" borderId="9" applyNumberFormat="0" applyFill="0" applyAlignment="0" applyProtection="0">
      <alignment vertical="center"/>
    </xf>
    <xf numFmtId="0" fontId="64"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 fillId="0" borderId="1">
      <alignment horizontal="distributed" vertical="center" wrapText="1"/>
    </xf>
    <xf numFmtId="0" fontId="46" fillId="0" borderId="0" applyNumberFormat="0" applyFill="0" applyBorder="0" applyAlignment="0" applyProtection="0">
      <alignment vertical="top"/>
      <protection locked="0"/>
    </xf>
    <xf numFmtId="0" fontId="2" fillId="0" borderId="1">
      <alignment horizontal="distributed" vertical="center" wrapText="1"/>
    </xf>
    <xf numFmtId="0" fontId="0" fillId="0" borderId="0"/>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52" fillId="14" borderId="0" applyNumberFormat="0" applyBorder="0" applyAlignment="0" applyProtection="0">
      <alignment vertical="center"/>
    </xf>
    <xf numFmtId="0" fontId="58" fillId="0" borderId="0" applyNumberFormat="0" applyFill="0" applyBorder="0" applyAlignment="0" applyProtection="0">
      <alignment vertical="center"/>
    </xf>
    <xf numFmtId="0" fontId="52" fillId="14" borderId="0" applyNumberFormat="0" applyBorder="0" applyAlignment="0" applyProtection="0">
      <alignment vertical="center"/>
    </xf>
    <xf numFmtId="0" fontId="58" fillId="0" borderId="0" applyNumberFormat="0" applyFill="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8" fillId="0" borderId="0" applyNumberFormat="0" applyFill="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19" fillId="0" borderId="0">
      <alignment vertical="center"/>
    </xf>
    <xf numFmtId="0" fontId="19" fillId="0" borderId="0">
      <alignment vertical="center"/>
    </xf>
    <xf numFmtId="0" fontId="6" fillId="0" borderId="0"/>
    <xf numFmtId="0" fontId="19" fillId="0" borderId="0"/>
    <xf numFmtId="0" fontId="6" fillId="0" borderId="0"/>
    <xf numFmtId="0" fontId="48" fillId="24" borderId="0" applyNumberFormat="0" applyBorder="0" applyAlignment="0" applyProtection="0">
      <alignment vertical="center"/>
    </xf>
    <xf numFmtId="0" fontId="6" fillId="0" borderId="0"/>
    <xf numFmtId="0" fontId="6" fillId="0" borderId="0"/>
    <xf numFmtId="0" fontId="6" fillId="0" borderId="0"/>
    <xf numFmtId="0" fontId="19" fillId="0" borderId="0">
      <alignment vertical="center"/>
    </xf>
    <xf numFmtId="179" fontId="0" fillId="0" borderId="0" applyFont="0" applyFill="0" applyBorder="0" applyAlignment="0" applyProtection="0">
      <alignment vertical="center"/>
    </xf>
    <xf numFmtId="0" fontId="6" fillId="0" borderId="0"/>
    <xf numFmtId="179" fontId="0" fillId="0" borderId="0" applyFont="0" applyFill="0" applyBorder="0" applyAlignment="0" applyProtection="0"/>
    <xf numFmtId="0" fontId="77" fillId="0" borderId="0"/>
    <xf numFmtId="0" fontId="18" fillId="0" borderId="13" applyNumberFormat="0" applyFill="0" applyAlignment="0" applyProtection="0">
      <alignment vertical="center"/>
    </xf>
    <xf numFmtId="179" fontId="0" fillId="0" borderId="0" applyFont="0" applyFill="0" applyBorder="0" applyAlignment="0" applyProtection="0">
      <alignment vertical="center"/>
    </xf>
    <xf numFmtId="0" fontId="6" fillId="0" borderId="0"/>
    <xf numFmtId="17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19" fillId="0" borderId="0"/>
    <xf numFmtId="0" fontId="0" fillId="0" borderId="0"/>
    <xf numFmtId="0" fontId="32" fillId="0" borderId="0">
      <alignment vertical="center"/>
    </xf>
    <xf numFmtId="0" fontId="32" fillId="0" borderId="0"/>
    <xf numFmtId="0" fontId="32" fillId="0" borderId="0"/>
    <xf numFmtId="179" fontId="0" fillId="0" borderId="0" applyFont="0" applyFill="0" applyBorder="0" applyAlignment="0" applyProtection="0"/>
    <xf numFmtId="0" fontId="19" fillId="0" borderId="0"/>
    <xf numFmtId="0" fontId="19" fillId="0" borderId="0">
      <alignment vertical="center"/>
    </xf>
    <xf numFmtId="0" fontId="42" fillId="4" borderId="0" applyNumberFormat="0" applyBorder="0" applyAlignment="0" applyProtection="0">
      <alignment vertical="center"/>
    </xf>
    <xf numFmtId="0" fontId="0" fillId="0" borderId="0"/>
    <xf numFmtId="0" fontId="0" fillId="0" borderId="0"/>
    <xf numFmtId="0" fontId="67" fillId="0" borderId="0"/>
    <xf numFmtId="0" fontId="67" fillId="0" borderId="0"/>
    <xf numFmtId="0" fontId="69" fillId="21" borderId="12"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 fillId="0" borderId="0"/>
    <xf numFmtId="0" fontId="6" fillId="0" borderId="0"/>
    <xf numFmtId="0" fontId="19" fillId="0" borderId="0"/>
    <xf numFmtId="0" fontId="0" fillId="0" borderId="0">
      <alignment vertical="center"/>
    </xf>
    <xf numFmtId="0" fontId="0" fillId="0" borderId="0"/>
    <xf numFmtId="179" fontId="0" fillId="0" borderId="0" applyFont="0" applyFill="0" applyBorder="0" applyAlignment="0" applyProtection="0"/>
    <xf numFmtId="0" fontId="0" fillId="0" borderId="0"/>
    <xf numFmtId="0" fontId="0" fillId="0" borderId="0">
      <alignment vertical="center"/>
    </xf>
    <xf numFmtId="0" fontId="42" fillId="4" borderId="0" applyNumberFormat="0" applyBorder="0" applyAlignment="0" applyProtection="0">
      <alignment vertical="center"/>
    </xf>
    <xf numFmtId="0" fontId="0" fillId="0" borderId="0"/>
    <xf numFmtId="0" fontId="0" fillId="0" borderId="0"/>
    <xf numFmtId="179" fontId="0" fillId="0" borderId="0" applyFont="0" applyFill="0" applyBorder="0" applyAlignment="0" applyProtection="0"/>
    <xf numFmtId="0" fontId="0" fillId="0" borderId="0"/>
    <xf numFmtId="0" fontId="19" fillId="0" borderId="0">
      <alignment vertical="center"/>
    </xf>
    <xf numFmtId="0" fontId="6" fillId="0" borderId="0"/>
    <xf numFmtId="0" fontId="19" fillId="0" borderId="0">
      <alignment vertical="center"/>
    </xf>
    <xf numFmtId="0" fontId="6" fillId="0" borderId="0"/>
    <xf numFmtId="0" fontId="0" fillId="0" borderId="0">
      <alignment vertical="center"/>
    </xf>
    <xf numFmtId="179"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179"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44" fillId="7" borderId="5"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6"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7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179" fontId="0" fillId="0" borderId="0" applyFont="0" applyFill="0" applyBorder="0" applyAlignment="0" applyProtection="0"/>
    <xf numFmtId="0" fontId="0" fillId="0" borderId="0"/>
    <xf numFmtId="0" fontId="0" fillId="0" borderId="0"/>
    <xf numFmtId="0" fontId="0" fillId="0" borderId="0">
      <alignment vertical="center"/>
    </xf>
    <xf numFmtId="179" fontId="0" fillId="0" borderId="0" applyFont="0" applyFill="0" applyBorder="0" applyAlignment="0" applyProtection="0"/>
    <xf numFmtId="0" fontId="0" fillId="0" borderId="0"/>
    <xf numFmtId="0" fontId="44" fillId="7" borderId="5" applyNumberFormat="0" applyAlignment="0" applyProtection="0">
      <alignment vertical="center"/>
    </xf>
    <xf numFmtId="0" fontId="0" fillId="0" borderId="0"/>
    <xf numFmtId="0" fontId="0" fillId="0" borderId="0">
      <alignment vertical="center"/>
    </xf>
    <xf numFmtId="179"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179" fontId="0" fillId="0" borderId="0" applyFont="0" applyFill="0" applyBorder="0" applyAlignment="0" applyProtection="0">
      <alignment vertical="center"/>
    </xf>
    <xf numFmtId="0" fontId="0" fillId="0" borderId="0"/>
    <xf numFmtId="0" fontId="44" fillId="6" borderId="5" applyNumberFormat="0" applyAlignment="0" applyProtection="0">
      <alignment vertical="center"/>
    </xf>
    <xf numFmtId="0" fontId="0" fillId="0" borderId="0">
      <alignment vertical="center"/>
    </xf>
    <xf numFmtId="0" fontId="0" fillId="0" borderId="0"/>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6" fillId="0" borderId="0"/>
    <xf numFmtId="0" fontId="0" fillId="0" borderId="0">
      <alignment vertical="center"/>
    </xf>
    <xf numFmtId="0" fontId="0" fillId="0" borderId="0"/>
    <xf numFmtId="0" fontId="0" fillId="0" borderId="0"/>
    <xf numFmtId="0" fontId="0" fillId="0" borderId="0"/>
    <xf numFmtId="179"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18" fillId="0" borderId="13" applyNumberFormat="0" applyFill="0" applyAlignment="0" applyProtection="0">
      <alignment vertical="center"/>
    </xf>
    <xf numFmtId="0" fontId="0" fillId="0" borderId="0"/>
    <xf numFmtId="0" fontId="0" fillId="0" borderId="0"/>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19"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6"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9" fillId="0" borderId="0"/>
    <xf numFmtId="0" fontId="0" fillId="0" borderId="0"/>
    <xf numFmtId="0" fontId="0" fillId="0" borderId="0">
      <alignment vertical="center"/>
    </xf>
    <xf numFmtId="0" fontId="0" fillId="0" borderId="0"/>
    <xf numFmtId="0" fontId="44" fillId="7" borderId="5" applyNumberFormat="0" applyAlignment="0" applyProtection="0">
      <alignment vertical="center"/>
    </xf>
    <xf numFmtId="0" fontId="0" fillId="0" borderId="0"/>
    <xf numFmtId="0" fontId="0" fillId="0" borderId="0"/>
    <xf numFmtId="0" fontId="19"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82" fontId="2" fillId="0" borderId="1">
      <alignment vertical="center"/>
      <protection locked="0"/>
    </xf>
    <xf numFmtId="0" fontId="19" fillId="0" borderId="0"/>
    <xf numFmtId="0" fontId="69" fillId="21" borderId="12" applyNumberFormat="0" applyAlignment="0" applyProtection="0">
      <alignment vertical="center"/>
    </xf>
    <xf numFmtId="0" fontId="0" fillId="0" borderId="0"/>
    <xf numFmtId="0" fontId="69" fillId="21" borderId="12" applyNumberFormat="0" applyAlignment="0" applyProtection="0">
      <alignment vertical="center"/>
    </xf>
    <xf numFmtId="0" fontId="6" fillId="0" borderId="0"/>
    <xf numFmtId="0" fontId="0" fillId="0" borderId="0"/>
    <xf numFmtId="0" fontId="19" fillId="0" borderId="0"/>
    <xf numFmtId="0" fontId="0" fillId="0" borderId="0"/>
    <xf numFmtId="0" fontId="0" fillId="0" borderId="0">
      <alignment vertical="center"/>
    </xf>
    <xf numFmtId="0" fontId="0" fillId="0" borderId="0">
      <alignment vertical="center"/>
    </xf>
    <xf numFmtId="0" fontId="6" fillId="0" borderId="0"/>
    <xf numFmtId="0" fontId="6" fillId="0" borderId="0"/>
    <xf numFmtId="179" fontId="0" fillId="0" borderId="0" applyFont="0" applyFill="0" applyBorder="0" applyAlignment="0" applyProtection="0"/>
    <xf numFmtId="0" fontId="0" fillId="0" borderId="0">
      <alignment vertical="center"/>
    </xf>
    <xf numFmtId="0" fontId="0" fillId="0" borderId="0"/>
    <xf numFmtId="0" fontId="49" fillId="9" borderId="7" applyNumberFormat="0" applyAlignment="0" applyProtection="0">
      <alignment vertical="center"/>
    </xf>
    <xf numFmtId="0" fontId="0" fillId="0" borderId="0">
      <alignment vertical="center"/>
    </xf>
    <xf numFmtId="0" fontId="49" fillId="9" borderId="7" applyNumberFormat="0" applyAlignment="0" applyProtection="0">
      <alignment vertical="center"/>
    </xf>
    <xf numFmtId="0" fontId="6"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4" borderId="0" applyNumberFormat="0" applyBorder="0" applyAlignment="0" applyProtection="0">
      <alignment vertical="center"/>
    </xf>
    <xf numFmtId="0" fontId="6" fillId="0" borderId="0">
      <alignment vertical="center"/>
    </xf>
    <xf numFmtId="0" fontId="18" fillId="0" borderId="13" applyNumberFormat="0" applyFill="0" applyAlignment="0" applyProtection="0">
      <alignment vertical="center"/>
    </xf>
    <xf numFmtId="179" fontId="0" fillId="0" borderId="0" applyFont="0" applyFill="0" applyBorder="0" applyAlignment="0" applyProtection="0">
      <alignment vertical="center"/>
    </xf>
    <xf numFmtId="0" fontId="6" fillId="0" borderId="0">
      <alignment vertical="center"/>
    </xf>
    <xf numFmtId="179" fontId="0" fillId="0" borderId="0" applyFont="0" applyFill="0" applyBorder="0" applyAlignment="0" applyProtection="0"/>
    <xf numFmtId="0" fontId="19" fillId="0" borderId="0"/>
    <xf numFmtId="0" fontId="42" fillId="4" borderId="0" applyNumberFormat="0" applyBorder="0" applyAlignment="0" applyProtection="0">
      <alignment vertical="center"/>
    </xf>
    <xf numFmtId="0" fontId="19" fillId="0" borderId="0">
      <alignment vertical="center"/>
    </xf>
    <xf numFmtId="0" fontId="19" fillId="0" borderId="0">
      <alignment vertical="center"/>
    </xf>
    <xf numFmtId="0" fontId="6" fillId="0" borderId="0">
      <alignment vertical="center"/>
    </xf>
    <xf numFmtId="0" fontId="6" fillId="0" borderId="0"/>
    <xf numFmtId="179" fontId="0" fillId="0" borderId="0" applyFont="0" applyFill="0" applyBorder="0" applyAlignment="0" applyProtection="0"/>
    <xf numFmtId="0" fontId="6" fillId="0" borderId="0">
      <alignment vertical="center"/>
    </xf>
    <xf numFmtId="0" fontId="19" fillId="0" borderId="0">
      <alignment vertical="center"/>
    </xf>
    <xf numFmtId="0" fontId="6" fillId="0" borderId="0">
      <alignment vertical="center"/>
    </xf>
    <xf numFmtId="0" fontId="0" fillId="0" borderId="0"/>
    <xf numFmtId="179" fontId="0" fillId="0" borderId="0" applyFont="0" applyFill="0" applyBorder="0" applyAlignment="0" applyProtection="0"/>
    <xf numFmtId="0" fontId="6" fillId="0" borderId="0">
      <alignment vertical="center"/>
    </xf>
    <xf numFmtId="0" fontId="1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179" fontId="0" fillId="0" borderId="0" applyFont="0" applyFill="0" applyBorder="0" applyAlignment="0" applyProtection="0"/>
    <xf numFmtId="0" fontId="19" fillId="0" borderId="0">
      <alignment vertical="center"/>
    </xf>
    <xf numFmtId="0" fontId="42" fillId="4" borderId="0" applyNumberFormat="0" applyBorder="0" applyAlignment="0" applyProtection="0">
      <alignment vertical="center"/>
    </xf>
    <xf numFmtId="0" fontId="6" fillId="0" borderId="0">
      <alignment vertical="center"/>
    </xf>
    <xf numFmtId="0" fontId="6" fillId="0" borderId="0">
      <alignment vertical="center"/>
    </xf>
    <xf numFmtId="0" fontId="0" fillId="0" borderId="0"/>
    <xf numFmtId="0" fontId="0" fillId="0" borderId="0">
      <alignment vertical="center"/>
    </xf>
    <xf numFmtId="0" fontId="33" fillId="0" borderId="0">
      <alignment vertical="center"/>
    </xf>
    <xf numFmtId="0" fontId="6" fillId="0" borderId="0"/>
    <xf numFmtId="0" fontId="0" fillId="0" borderId="0"/>
    <xf numFmtId="0" fontId="0" fillId="0" borderId="0">
      <alignment vertical="center"/>
    </xf>
    <xf numFmtId="0" fontId="0" fillId="0" borderId="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179" fontId="0" fillId="0" borderId="0" applyFont="0" applyFill="0" applyBorder="0" applyAlignment="0" applyProtection="0"/>
    <xf numFmtId="0" fontId="0" fillId="0" borderId="0">
      <alignment vertical="center"/>
    </xf>
    <xf numFmtId="0" fontId="19" fillId="0" borderId="0"/>
    <xf numFmtId="0" fontId="33" fillId="0" borderId="0">
      <alignment vertical="center"/>
    </xf>
    <xf numFmtId="0" fontId="0" fillId="0" borderId="0"/>
    <xf numFmtId="0" fontId="0" fillId="0" borderId="0">
      <alignment vertical="center"/>
    </xf>
    <xf numFmtId="0" fontId="45" fillId="0" borderId="0" applyNumberFormat="0" applyFill="0" applyBorder="0" applyAlignment="0" applyProtection="0">
      <alignment vertical="center"/>
    </xf>
    <xf numFmtId="190" fontId="0" fillId="0" borderId="0" applyFon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0" fillId="0" borderId="0"/>
    <xf numFmtId="0" fontId="45" fillId="0" borderId="0" applyNumberFormat="0" applyFill="0" applyBorder="0" applyAlignment="0" applyProtection="0">
      <alignment vertical="center"/>
    </xf>
    <xf numFmtId="0" fontId="0" fillId="0" borderId="0"/>
    <xf numFmtId="0" fontId="45"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33" fillId="0" borderId="0">
      <alignment vertical="center"/>
    </xf>
    <xf numFmtId="0" fontId="0" fillId="0" borderId="0">
      <alignment vertical="center"/>
    </xf>
    <xf numFmtId="0" fontId="0" fillId="0" borderId="0">
      <alignment vertical="center"/>
    </xf>
    <xf numFmtId="0" fontId="6"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33" fillId="0" borderId="0"/>
    <xf numFmtId="0" fontId="0" fillId="0" borderId="0"/>
    <xf numFmtId="0" fontId="33" fillId="0" borderId="0"/>
    <xf numFmtId="0" fontId="0" fillId="0" borderId="0"/>
    <xf numFmtId="0" fontId="19" fillId="0" borderId="0">
      <alignment vertical="center"/>
    </xf>
    <xf numFmtId="0" fontId="33" fillId="0" borderId="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61" fillId="21" borderId="12" applyNumberFormat="0" applyAlignment="0" applyProtection="0">
      <alignment vertical="center"/>
    </xf>
    <xf numFmtId="0" fontId="0" fillId="0" borderId="0"/>
    <xf numFmtId="0" fontId="48" fillId="20" borderId="0" applyNumberFormat="0" applyBorder="0" applyAlignment="0" applyProtection="0">
      <alignment vertical="center"/>
    </xf>
    <xf numFmtId="0" fontId="61" fillId="21" borderId="12"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19" fillId="0" borderId="0">
      <alignment vertical="center"/>
    </xf>
    <xf numFmtId="0" fontId="6" fillId="0" borderId="0">
      <alignment vertical="center"/>
    </xf>
    <xf numFmtId="0" fontId="6" fillId="0" borderId="0">
      <alignment vertical="center"/>
    </xf>
    <xf numFmtId="0" fontId="19" fillId="0" borderId="0">
      <alignment vertical="center"/>
    </xf>
    <xf numFmtId="0" fontId="19" fillId="0" borderId="0">
      <alignment vertical="center"/>
    </xf>
    <xf numFmtId="0" fontId="6" fillId="0" borderId="0">
      <alignment vertical="center"/>
    </xf>
    <xf numFmtId="0" fontId="19" fillId="0" borderId="0">
      <alignment vertical="center"/>
    </xf>
    <xf numFmtId="0" fontId="6" fillId="0" borderId="0">
      <alignment vertical="center"/>
    </xf>
    <xf numFmtId="0" fontId="0" fillId="0" borderId="0"/>
    <xf numFmtId="179"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alignment vertical="center"/>
    </xf>
    <xf numFmtId="179"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0" fontId="42" fillId="4" borderId="0" applyNumberFormat="0" applyBorder="0" applyAlignment="0" applyProtection="0">
      <alignment vertical="center"/>
    </xf>
    <xf numFmtId="43" fontId="0" fillId="0" borderId="0" applyFont="0" applyFill="0" applyBorder="0" applyAlignment="0" applyProtection="0"/>
    <xf numFmtId="0" fontId="6" fillId="0" borderId="0">
      <alignment vertical="center"/>
    </xf>
    <xf numFmtId="0" fontId="0" fillId="0" borderId="0"/>
    <xf numFmtId="0" fontId="67" fillId="0" borderId="0"/>
    <xf numFmtId="0" fontId="62" fillId="0" borderId="0" applyNumberFormat="0" applyFill="0" applyBorder="0" applyAlignment="0" applyProtection="0">
      <alignment vertical="top"/>
      <protection locked="0"/>
    </xf>
    <xf numFmtId="0" fontId="0" fillId="0" borderId="0"/>
    <xf numFmtId="0" fontId="67" fillId="0" borderId="0"/>
    <xf numFmtId="0" fontId="62" fillId="0" borderId="0" applyNumberFormat="0" applyFill="0" applyBorder="0" applyAlignment="0" applyProtection="0">
      <alignment vertical="top"/>
      <protection locked="0"/>
    </xf>
    <xf numFmtId="0" fontId="67" fillId="0" borderId="0"/>
    <xf numFmtId="0" fontId="67" fillId="0" borderId="0"/>
    <xf numFmtId="0" fontId="42"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7" fillId="0" borderId="0"/>
    <xf numFmtId="0" fontId="0" fillId="0" borderId="0">
      <alignment vertical="center"/>
    </xf>
    <xf numFmtId="0" fontId="0" fillId="0" borderId="0">
      <alignment vertical="center"/>
    </xf>
    <xf numFmtId="0" fontId="57" fillId="0" borderId="9" applyNumberFormat="0" applyFill="0" applyAlignment="0" applyProtection="0">
      <alignment vertical="center"/>
    </xf>
    <xf numFmtId="0" fontId="0" fillId="0" borderId="0"/>
    <xf numFmtId="0" fontId="0" fillId="0" borderId="0"/>
    <xf numFmtId="179" fontId="0" fillId="0" borderId="0" applyFont="0" applyFill="0" applyBorder="0" applyAlignment="0" applyProtection="0"/>
    <xf numFmtId="0" fontId="19" fillId="0" borderId="0"/>
    <xf numFmtId="179" fontId="0" fillId="0" borderId="0" applyFont="0" applyFill="0" applyBorder="0" applyAlignment="0" applyProtection="0"/>
    <xf numFmtId="0" fontId="0" fillId="0" borderId="0"/>
    <xf numFmtId="0" fontId="0" fillId="0" borderId="0"/>
    <xf numFmtId="0" fontId="60" fillId="7" borderId="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0" fontId="42" fillId="4" borderId="0" applyNumberFormat="0" applyBorder="0" applyAlignment="0" applyProtection="0">
      <alignment vertical="center"/>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179" fontId="0" fillId="0" borderId="0" applyFont="0" applyFill="0" applyBorder="0" applyAlignment="0" applyProtection="0"/>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179" fontId="0" fillId="0" borderId="0" applyFont="0" applyFill="0" applyBorder="0" applyAlignment="0" applyProtection="0">
      <alignment vertical="center"/>
    </xf>
    <xf numFmtId="0" fontId="18" fillId="0" borderId="15" applyNumberFormat="0" applyFill="0" applyAlignment="0" applyProtection="0">
      <alignment vertical="center"/>
    </xf>
    <xf numFmtId="17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45" fillId="0" borderId="0" applyNumberFormat="0" applyFill="0" applyBorder="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179" fontId="0" fillId="0" borderId="0" applyFont="0" applyFill="0" applyBorder="0" applyAlignment="0" applyProtection="0">
      <alignment vertical="center"/>
    </xf>
    <xf numFmtId="0" fontId="57" fillId="0" borderId="9" applyNumberFormat="0" applyFill="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0" fontId="60" fillId="6" borderId="7" applyNumberFormat="0" applyAlignment="0" applyProtection="0">
      <alignment vertical="center"/>
    </xf>
    <xf numFmtId="179" fontId="0" fillId="0" borderId="0" applyFont="0" applyFill="0" applyBorder="0" applyAlignment="0" applyProtection="0"/>
    <xf numFmtId="0" fontId="61" fillId="21" borderId="12" applyNumberFormat="0" applyAlignment="0" applyProtection="0">
      <alignment vertical="center"/>
    </xf>
    <xf numFmtId="179" fontId="0" fillId="0" borderId="0" applyFont="0" applyFill="0" applyBorder="0" applyAlignment="0" applyProtection="0">
      <alignment vertical="center"/>
    </xf>
    <xf numFmtId="0" fontId="49" fillId="9" borderId="7" applyNumberFormat="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0" fontId="49" fillId="9" borderId="7" applyNumberFormat="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0" fontId="0" fillId="10" borderId="6" applyNumberFormat="0" applyFont="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0" fontId="60" fillId="6"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6" borderId="7" applyNumberFormat="0" applyAlignment="0" applyProtection="0">
      <alignment vertical="center"/>
    </xf>
    <xf numFmtId="0" fontId="60" fillId="6" borderId="7" applyNumberFormat="0" applyAlignment="0" applyProtection="0">
      <alignment vertical="center"/>
    </xf>
    <xf numFmtId="0" fontId="60" fillId="6" borderId="7" applyNumberFormat="0" applyAlignment="0" applyProtection="0">
      <alignment vertical="center"/>
    </xf>
    <xf numFmtId="0" fontId="60" fillId="7" borderId="7" applyNumberFormat="0" applyAlignment="0" applyProtection="0">
      <alignment vertical="center"/>
    </xf>
    <xf numFmtId="0" fontId="60" fillId="6" borderId="7" applyNumberFormat="0" applyAlignment="0" applyProtection="0">
      <alignment vertical="center"/>
    </xf>
    <xf numFmtId="0" fontId="60" fillId="6" borderId="7" applyNumberFormat="0" applyAlignment="0" applyProtection="0">
      <alignment vertical="center"/>
    </xf>
    <xf numFmtId="0" fontId="60" fillId="6" borderId="7" applyNumberFormat="0" applyAlignment="0" applyProtection="0">
      <alignment vertical="center"/>
    </xf>
    <xf numFmtId="0" fontId="60" fillId="7" borderId="7" applyNumberFormat="0" applyAlignment="0" applyProtection="0">
      <alignment vertical="center"/>
    </xf>
    <xf numFmtId="0" fontId="60" fillId="6"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7" borderId="7" applyNumberFormat="0" applyAlignment="0" applyProtection="0">
      <alignment vertical="center"/>
    </xf>
    <xf numFmtId="0" fontId="60" fillId="6" borderId="7" applyNumberFormat="0" applyAlignment="0" applyProtection="0">
      <alignment vertical="center"/>
    </xf>
    <xf numFmtId="0" fontId="69" fillId="21" borderId="12" applyNumberFormat="0" applyAlignment="0" applyProtection="0">
      <alignment vertical="center"/>
    </xf>
    <xf numFmtId="0" fontId="69" fillId="21" borderId="12" applyNumberFormat="0" applyAlignment="0" applyProtection="0">
      <alignment vertical="center"/>
    </xf>
    <xf numFmtId="0" fontId="69"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1" fillId="21" borderId="12" applyNumberFormat="0" applyAlignment="0" applyProtection="0">
      <alignment vertical="center"/>
    </xf>
    <xf numFmtId="0" fontId="69" fillId="21" borderId="12" applyNumberFormat="0" applyAlignment="0" applyProtection="0">
      <alignment vertical="center"/>
    </xf>
    <xf numFmtId="0" fontId="69" fillId="21" borderId="12"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0" borderId="9" applyNumberFormat="0" applyFill="0" applyAlignment="0" applyProtection="0">
      <alignment vertical="center"/>
    </xf>
    <xf numFmtId="0" fontId="57" fillId="0" borderId="9" applyNumberFormat="0" applyFill="0" applyAlignment="0" applyProtection="0">
      <alignment vertical="center"/>
    </xf>
    <xf numFmtId="0" fontId="84" fillId="0" borderId="0">
      <alignment vertical="center"/>
    </xf>
    <xf numFmtId="0"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48" fillId="25" borderId="0" applyNumberFormat="0" applyBorder="0" applyAlignment="0" applyProtection="0">
      <alignment vertical="center"/>
    </xf>
    <xf numFmtId="43" fontId="0" fillId="0" borderId="0" applyFont="0" applyFill="0" applyBorder="0" applyAlignment="0" applyProtection="0"/>
    <xf numFmtId="0" fontId="48" fillId="12" borderId="0" applyNumberFormat="0" applyBorder="0" applyAlignment="0" applyProtection="0">
      <alignment vertical="center"/>
    </xf>
    <xf numFmtId="43" fontId="0" fillId="0" borderId="0" applyFont="0" applyFill="0" applyBorder="0" applyAlignment="0" applyProtection="0"/>
    <xf numFmtId="0" fontId="48" fillId="20"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0" fillId="0" borderId="0" applyFont="0" applyFill="0" applyBorder="0" applyAlignment="0" applyProtection="0">
      <alignment vertical="center"/>
    </xf>
    <xf numFmtId="43" fontId="1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7" fillId="25" borderId="0" applyNumberFormat="0" applyBorder="0" applyAlignment="0" applyProtection="0">
      <alignment vertical="center"/>
    </xf>
    <xf numFmtId="43" fontId="0" fillId="0" borderId="0" applyFont="0" applyFill="0" applyBorder="0" applyAlignment="0" applyProtection="0"/>
    <xf numFmtId="0" fontId="47" fillId="25" borderId="0" applyNumberFormat="0" applyBorder="0" applyAlignment="0" applyProtection="0">
      <alignment vertical="center"/>
    </xf>
    <xf numFmtId="43" fontId="0" fillId="0" borderId="0" applyFont="0" applyFill="0" applyBorder="0" applyAlignment="0" applyProtection="0">
      <alignment vertical="center"/>
    </xf>
    <xf numFmtId="0" fontId="48" fillId="2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7" fillId="2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8" fillId="2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7" fillId="26"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8" fillId="12"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4" fillId="6" borderId="5" applyNumberFormat="0" applyAlignment="0" applyProtection="0">
      <alignment vertical="center"/>
    </xf>
    <xf numFmtId="43" fontId="0" fillId="0" borderId="0" applyFont="0" applyFill="0" applyBorder="0" applyAlignment="0" applyProtection="0"/>
    <xf numFmtId="0" fontId="47" fillId="20" borderId="0" applyNumberFormat="0" applyBorder="0" applyAlignment="0" applyProtection="0">
      <alignment vertical="center"/>
    </xf>
    <xf numFmtId="0" fontId="44" fillId="6" borderId="5" applyNumberFormat="0" applyAlignment="0" applyProtection="0">
      <alignment vertical="center"/>
    </xf>
    <xf numFmtId="43" fontId="0" fillId="0" borderId="0" applyFont="0" applyFill="0" applyBorder="0" applyAlignment="0" applyProtection="0">
      <alignment vertical="center"/>
    </xf>
    <xf numFmtId="0" fontId="44" fillId="6" borderId="5" applyNumberFormat="0" applyAlignment="0" applyProtection="0">
      <alignment vertical="center"/>
    </xf>
    <xf numFmtId="43" fontId="0" fillId="0" borderId="0" applyFont="0" applyFill="0" applyBorder="0" applyAlignment="0" applyProtection="0"/>
    <xf numFmtId="0" fontId="48" fillId="20" borderId="0" applyNumberFormat="0" applyBorder="0" applyAlignment="0" applyProtection="0">
      <alignment vertical="center"/>
    </xf>
    <xf numFmtId="0" fontId="44" fillId="6" borderId="5" applyNumberFormat="0" applyAlignment="0" applyProtection="0">
      <alignment vertical="center"/>
    </xf>
    <xf numFmtId="43" fontId="0" fillId="0" borderId="0" applyFont="0" applyFill="0" applyBorder="0" applyAlignment="0" applyProtection="0">
      <alignment vertical="center"/>
    </xf>
    <xf numFmtId="0" fontId="44" fillId="7" borderId="5"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0" fontId="44" fillId="6" borderId="5"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7" fillId="23"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8" fillId="23"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0" fillId="10" borderId="6" applyNumberFormat="0" applyFon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55" fillId="18"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85" fillId="0" borderId="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8" fillId="24"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8" fillId="24" borderId="0" applyNumberFormat="0" applyBorder="0" applyAlignment="0" applyProtection="0">
      <alignment vertical="center"/>
    </xf>
    <xf numFmtId="0" fontId="47" fillId="20"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8" fillId="24" borderId="0" applyNumberFormat="0" applyBorder="0" applyAlignment="0" applyProtection="0">
      <alignment vertical="center"/>
    </xf>
    <xf numFmtId="0" fontId="47" fillId="20"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8" fillId="17" borderId="0" applyNumberFormat="0" applyBorder="0" applyAlignment="0" applyProtection="0">
      <alignment vertical="center"/>
    </xf>
    <xf numFmtId="0" fontId="47"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8" fillId="17" borderId="0" applyNumberFormat="0" applyBorder="0" applyAlignment="0" applyProtection="0">
      <alignment vertical="center"/>
    </xf>
    <xf numFmtId="0" fontId="47" fillId="17"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8"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8" fillId="25" borderId="0" applyNumberFormat="0" applyBorder="0" applyAlignment="0" applyProtection="0">
      <alignment vertical="center"/>
    </xf>
    <xf numFmtId="0" fontId="47" fillId="25"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8" fillId="12" borderId="0" applyNumberFormat="0" applyBorder="0" applyAlignment="0" applyProtection="0">
      <alignment vertical="center"/>
    </xf>
    <xf numFmtId="0" fontId="47" fillId="26"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8" fillId="12" borderId="0" applyNumberFormat="0" applyBorder="0" applyAlignment="0" applyProtection="0">
      <alignment vertical="center"/>
    </xf>
    <xf numFmtId="0" fontId="47" fillId="26"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8"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4" fillId="6" borderId="5" applyNumberFormat="0" applyAlignment="0" applyProtection="0">
      <alignment vertical="center"/>
    </xf>
    <xf numFmtId="0" fontId="48" fillId="20" borderId="0" applyNumberFormat="0" applyBorder="0" applyAlignment="0" applyProtection="0">
      <alignment vertical="center"/>
    </xf>
    <xf numFmtId="0" fontId="44" fillId="6" borderId="5" applyNumberFormat="0" applyAlignment="0" applyProtection="0">
      <alignment vertical="center"/>
    </xf>
    <xf numFmtId="0" fontId="47"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8" fillId="20" borderId="0" applyNumberFormat="0" applyBorder="0" applyAlignment="0" applyProtection="0">
      <alignment vertical="center"/>
    </xf>
    <xf numFmtId="0" fontId="47" fillId="20"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8"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8" fillId="23" borderId="0" applyNumberFormat="0" applyBorder="0" applyAlignment="0" applyProtection="0">
      <alignment vertical="center"/>
    </xf>
    <xf numFmtId="0" fontId="47"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8" fillId="23" borderId="0" applyNumberFormat="0" applyBorder="0" applyAlignment="0" applyProtection="0">
      <alignment vertical="center"/>
    </xf>
    <xf numFmtId="0" fontId="47" fillId="23"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6" borderId="5" applyNumberFormat="0" applyAlignment="0" applyProtection="0">
      <alignment vertical="center"/>
    </xf>
    <xf numFmtId="0" fontId="44" fillId="6" borderId="5" applyNumberFormat="0" applyAlignment="0" applyProtection="0">
      <alignment vertical="center"/>
    </xf>
    <xf numFmtId="0" fontId="44" fillId="6" borderId="5" applyNumberFormat="0" applyAlignment="0" applyProtection="0">
      <alignment vertical="center"/>
    </xf>
    <xf numFmtId="0" fontId="44" fillId="6" borderId="5" applyNumberFormat="0" applyAlignment="0" applyProtection="0">
      <alignment vertical="center"/>
    </xf>
    <xf numFmtId="0" fontId="44" fillId="6" borderId="5" applyNumberFormat="0" applyAlignment="0" applyProtection="0">
      <alignment vertical="center"/>
    </xf>
    <xf numFmtId="0" fontId="44" fillId="6" borderId="5" applyNumberFormat="0" applyAlignment="0" applyProtection="0">
      <alignment vertical="center"/>
    </xf>
    <xf numFmtId="0" fontId="44" fillId="6" borderId="5" applyNumberFormat="0" applyAlignment="0" applyProtection="0">
      <alignment vertical="center"/>
    </xf>
    <xf numFmtId="0" fontId="44" fillId="6" borderId="5" applyNumberFormat="0" applyAlignment="0" applyProtection="0">
      <alignment vertical="center"/>
    </xf>
    <xf numFmtId="0" fontId="44" fillId="6" borderId="5" applyNumberFormat="0" applyAlignment="0" applyProtection="0">
      <alignment vertical="center"/>
    </xf>
    <xf numFmtId="0" fontId="44" fillId="6" borderId="5" applyNumberFormat="0" applyAlignment="0" applyProtection="0">
      <alignment vertical="center"/>
    </xf>
    <xf numFmtId="0" fontId="44" fillId="6" borderId="5" applyNumberFormat="0" applyAlignment="0" applyProtection="0">
      <alignment vertical="center"/>
    </xf>
    <xf numFmtId="0" fontId="44" fillId="6" borderId="5" applyNumberFormat="0" applyAlignment="0" applyProtection="0">
      <alignment vertical="center"/>
    </xf>
    <xf numFmtId="0" fontId="44" fillId="7" borderId="5" applyNumberFormat="0" applyAlignment="0" applyProtection="0">
      <alignment vertical="center"/>
    </xf>
    <xf numFmtId="0" fontId="44" fillId="6"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0" fillId="10" borderId="6" applyNumberFormat="0" applyFon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49" fillId="9" borderId="7" applyNumberFormat="0" applyAlignment="0" applyProtection="0">
      <alignment vertical="center"/>
    </xf>
    <xf numFmtId="0" fontId="0" fillId="10" borderId="6" applyNumberFormat="0" applyFont="0" applyAlignment="0" applyProtection="0">
      <alignment vertical="center"/>
    </xf>
    <xf numFmtId="0" fontId="49" fillId="9" borderId="7" applyNumberFormat="0" applyAlignment="0" applyProtection="0">
      <alignment vertical="center"/>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0" fontId="86" fillId="0" borderId="0">
      <alignment vertical="center"/>
    </xf>
    <xf numFmtId="0" fontId="86" fillId="0" borderId="0"/>
    <xf numFmtId="182" fontId="2" fillId="0" borderId="1">
      <alignment vertical="center"/>
      <protection locked="0"/>
    </xf>
    <xf numFmtId="182" fontId="2" fillId="0" borderId="1">
      <alignment vertical="center"/>
      <protection locked="0"/>
    </xf>
    <xf numFmtId="182" fontId="2" fillId="0" borderId="1">
      <alignment vertical="center"/>
      <protection locked="0"/>
    </xf>
    <xf numFmtId="182" fontId="2" fillId="0" borderId="1">
      <alignment vertical="center"/>
      <protection locked="0"/>
    </xf>
    <xf numFmtId="182" fontId="2" fillId="0" borderId="1">
      <alignment vertical="center"/>
      <protection locked="0"/>
    </xf>
    <xf numFmtId="182" fontId="2" fillId="0" borderId="1">
      <alignment vertical="center"/>
      <protection locked="0"/>
    </xf>
    <xf numFmtId="182" fontId="2" fillId="0" borderId="1">
      <alignment vertical="center"/>
      <protection locked="0"/>
    </xf>
    <xf numFmtId="182" fontId="2" fillId="0" borderId="1">
      <alignment vertical="center"/>
      <protection locked="0"/>
    </xf>
    <xf numFmtId="182" fontId="2" fillId="0" borderId="1">
      <alignment vertical="center"/>
      <protection locked="0"/>
    </xf>
    <xf numFmtId="182" fontId="2" fillId="0" borderId="1">
      <alignment vertical="center"/>
      <protection locked="0"/>
    </xf>
    <xf numFmtId="182" fontId="2" fillId="0" borderId="1">
      <alignment vertical="center"/>
      <protection locked="0"/>
    </xf>
    <xf numFmtId="182" fontId="2" fillId="0" borderId="1">
      <alignment vertical="center"/>
      <protection locked="0"/>
    </xf>
    <xf numFmtId="0" fontId="67" fillId="0" borderId="0"/>
    <xf numFmtId="0" fontId="48" fillId="24" borderId="0" applyNumberFormat="0" applyBorder="0" applyAlignment="0" applyProtection="0">
      <alignment vertical="center"/>
    </xf>
    <xf numFmtId="0" fontId="48" fillId="20" borderId="0" applyNumberFormat="0" applyBorder="0" applyAlignment="0" applyProtection="0">
      <alignment vertical="center"/>
    </xf>
    <xf numFmtId="0" fontId="48" fillId="17" borderId="0" applyNumberFormat="0" applyBorder="0" applyAlignment="0" applyProtection="0">
      <alignment vertical="center"/>
    </xf>
    <xf numFmtId="0" fontId="48" fillId="23" borderId="0" applyNumberFormat="0" applyBorder="0" applyAlignment="0" applyProtection="0">
      <alignment vertical="center"/>
    </xf>
    <xf numFmtId="0" fontId="48" fillId="25" borderId="0" applyNumberFormat="0" applyBorder="0" applyAlignment="0" applyProtection="0">
      <alignment vertical="center"/>
    </xf>
    <xf numFmtId="0" fontId="48" fillId="21" borderId="0" applyNumberFormat="0" applyBorder="0" applyAlignment="0" applyProtection="0">
      <alignment vertical="center"/>
    </xf>
    <xf numFmtId="0" fontId="48" fillId="12" borderId="0" applyNumberFormat="0" applyBorder="0" applyAlignment="0" applyProtection="0">
      <alignment vertical="center"/>
    </xf>
    <xf numFmtId="0" fontId="48" fillId="5" borderId="0" applyNumberFormat="0" applyBorder="0" applyAlignment="0" applyProtection="0">
      <alignment vertical="center"/>
    </xf>
    <xf numFmtId="0" fontId="48" fillId="20" borderId="0" applyNumberFormat="0" applyBorder="0" applyAlignment="0" applyProtection="0">
      <alignment vertical="center"/>
    </xf>
    <xf numFmtId="0" fontId="48" fillId="24" borderId="0" applyNumberFormat="0" applyBorder="0" applyAlignment="0" applyProtection="0">
      <alignment vertical="center"/>
    </xf>
    <xf numFmtId="0" fontId="48" fillId="23" borderId="0" applyNumberFormat="0" applyBorder="0" applyAlignment="0" applyProtection="0">
      <alignment vertical="center"/>
    </xf>
    <xf numFmtId="0" fontId="48" fillId="25" borderId="0" applyNumberFormat="0" applyBorder="0" applyAlignment="0" applyProtection="0">
      <alignment vertical="center"/>
    </xf>
    <xf numFmtId="43" fontId="19" fillId="0" borderId="0" applyFont="0" applyFill="0" applyBorder="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19" fillId="10" borderId="6" applyNumberFormat="0" applyFont="0" applyAlignment="0" applyProtection="0">
      <alignment vertical="center"/>
    </xf>
    <xf numFmtId="0" fontId="0" fillId="10" borderId="6" applyNumberFormat="0" applyFont="0" applyAlignment="0" applyProtection="0">
      <alignment vertical="center"/>
    </xf>
    <xf numFmtId="0" fontId="19" fillId="10" borderId="6" applyNumberFormat="0" applyFont="0" applyAlignment="0" applyProtection="0">
      <alignment vertical="center"/>
    </xf>
    <xf numFmtId="0" fontId="0" fillId="10" borderId="6" applyNumberFormat="0" applyFont="0" applyAlignment="0" applyProtection="0">
      <alignment vertical="center"/>
    </xf>
    <xf numFmtId="0" fontId="19"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19"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19"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0" fillId="10" borderId="6" applyNumberFormat="0" applyFont="0" applyAlignment="0" applyProtection="0">
      <alignment vertical="center"/>
    </xf>
    <xf numFmtId="0" fontId="19" fillId="10" borderId="6" applyNumberFormat="0" applyFont="0" applyAlignment="0" applyProtection="0">
      <alignment vertical="center"/>
    </xf>
    <xf numFmtId="0" fontId="87" fillId="0" borderId="0"/>
    <xf numFmtId="0" fontId="0" fillId="0" borderId="0"/>
    <xf numFmtId="0" fontId="0" fillId="0" borderId="0"/>
  </cellStyleXfs>
  <cellXfs count="226">
    <xf numFmtId="0" fontId="0" fillId="0" borderId="0" xfId="0" applyAlignment="1">
      <alignment vertical="center"/>
    </xf>
    <xf numFmtId="0" fontId="0" fillId="0" borderId="0" xfId="566" applyAlignment="1"/>
    <xf numFmtId="0" fontId="1" fillId="0" borderId="0" xfId="566" applyFont="1" applyAlignment="1">
      <alignment horizontal="center" vertical="center"/>
    </xf>
    <xf numFmtId="0" fontId="2" fillId="0" borderId="0" xfId="566" applyFont="1" applyAlignment="1"/>
    <xf numFmtId="0" fontId="3" fillId="0" borderId="0" xfId="566" applyFont="1" applyAlignment="1">
      <alignment horizontal="left" vertical="center"/>
    </xf>
    <xf numFmtId="0" fontId="4" fillId="0" borderId="0" xfId="566"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191" fontId="6" fillId="0" borderId="1" xfId="0" applyNumberFormat="1" applyFont="1" applyBorder="1" applyAlignment="1">
      <alignment vertical="center" shrinkToFit="1"/>
    </xf>
    <xf numFmtId="191" fontId="7" fillId="0" borderId="1" xfId="0" applyNumberFormat="1" applyFont="1" applyBorder="1" applyAlignment="1">
      <alignment vertical="center" shrinkToFit="1"/>
    </xf>
    <xf numFmtId="0" fontId="8" fillId="0" borderId="0" xfId="566" applyFont="1" applyAlignment="1">
      <alignment horizontal="left" vertical="center" wrapText="1"/>
    </xf>
    <xf numFmtId="0" fontId="9" fillId="0" borderId="0" xfId="566" applyFont="1" applyAlignment="1">
      <alignment horizontal="left" vertical="center" wrapText="1"/>
    </xf>
    <xf numFmtId="0" fontId="0" fillId="0" borderId="0" xfId="0" applyFont="1" applyAlignment="1">
      <alignment vertical="center"/>
    </xf>
    <xf numFmtId="0" fontId="10" fillId="0" borderId="0" xfId="0" applyFont="1" applyBorder="1" applyAlignment="1">
      <alignment horizontal="center" vertical="center"/>
    </xf>
    <xf numFmtId="0" fontId="0" fillId="0" borderId="2" xfId="0" applyBorder="1" applyAlignment="1">
      <alignment horizontal="center" vertical="center"/>
    </xf>
    <xf numFmtId="0" fontId="0" fillId="0" borderId="2" xfId="0" applyFont="1" applyBorder="1" applyAlignment="1">
      <alignment horizontal="right" vertical="center"/>
    </xf>
    <xf numFmtId="0" fontId="11" fillId="0" borderId="1" xfId="1108"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NumberFormat="1" applyFont="1" applyBorder="1" applyAlignment="1">
      <alignment vertical="center" wrapText="1"/>
    </xf>
    <xf numFmtId="0" fontId="12" fillId="0" borderId="1" xfId="0" applyNumberFormat="1" applyFont="1" applyBorder="1" applyAlignment="1">
      <alignment horizontal="center" vertical="center" wrapText="1"/>
    </xf>
    <xf numFmtId="3" fontId="11" fillId="0" borderId="1" xfId="3804" applyNumberFormat="1" applyFont="1" applyFill="1" applyBorder="1" applyAlignment="1" applyProtection="1">
      <alignment vertical="center" wrapText="1"/>
    </xf>
    <xf numFmtId="0" fontId="11" fillId="0" borderId="1" xfId="907" applyFont="1" applyFill="1" applyBorder="1" applyAlignment="1">
      <alignment vertical="center" wrapText="1"/>
    </xf>
    <xf numFmtId="191" fontId="11" fillId="0" borderId="1" xfId="0" applyNumberFormat="1" applyFont="1" applyBorder="1" applyAlignment="1">
      <alignment vertical="center" shrinkToFit="1"/>
    </xf>
    <xf numFmtId="191" fontId="13" fillId="0" borderId="1" xfId="0" applyNumberFormat="1" applyFont="1" applyBorder="1" applyAlignment="1">
      <alignment vertical="center" shrinkToFit="1"/>
    </xf>
    <xf numFmtId="0" fontId="13" fillId="0" borderId="1" xfId="0" applyFont="1" applyBorder="1" applyAlignment="1">
      <alignment horizontal="center" vertical="center"/>
    </xf>
    <xf numFmtId="3" fontId="14" fillId="0" borderId="1" xfId="3804" applyNumberFormat="1" applyFont="1" applyFill="1" applyBorder="1" applyAlignment="1" applyProtection="1">
      <alignment horizontal="left" vertical="center" wrapText="1"/>
    </xf>
    <xf numFmtId="0" fontId="14" fillId="0" borderId="1" xfId="907" applyFont="1" applyFill="1" applyBorder="1" applyAlignment="1">
      <alignment vertical="center" wrapText="1"/>
    </xf>
    <xf numFmtId="191" fontId="14" fillId="0" borderId="1" xfId="0" applyNumberFormat="1" applyFont="1" applyBorder="1" applyAlignment="1">
      <alignment vertical="center" shrinkToFit="1"/>
    </xf>
    <xf numFmtId="191" fontId="0" fillId="0" borderId="1" xfId="0" applyNumberFormat="1" applyBorder="1" applyAlignment="1">
      <alignment vertical="center" shrinkToFit="1"/>
    </xf>
    <xf numFmtId="0" fontId="0" fillId="0" borderId="1" xfId="0" applyBorder="1" applyAlignment="1">
      <alignment horizontal="center" vertical="center"/>
    </xf>
    <xf numFmtId="3" fontId="14" fillId="0" borderId="1" xfId="3804" applyNumberFormat="1" applyFont="1" applyFill="1" applyBorder="1" applyAlignment="1" applyProtection="1">
      <alignment vertical="center" wrapText="1"/>
    </xf>
    <xf numFmtId="0" fontId="0" fillId="0" borderId="1" xfId="0" applyBorder="1" applyAlignment="1">
      <alignment vertical="center" wrapText="1"/>
    </xf>
    <xf numFmtId="0" fontId="0" fillId="0" borderId="0" xfId="3465" applyAlignment="1"/>
    <xf numFmtId="0" fontId="0" fillId="0" borderId="0" xfId="3465" applyFill="1" applyAlignment="1"/>
    <xf numFmtId="0" fontId="15" fillId="0" borderId="0" xfId="3465" applyNumberFormat="1" applyFont="1" applyFill="1" applyBorder="1" applyAlignment="1" applyProtection="1">
      <alignment horizontal="center" vertical="center"/>
    </xf>
    <xf numFmtId="0" fontId="0" fillId="0" borderId="0" xfId="3465" applyNumberFormat="1" applyFont="1" applyFill="1" applyBorder="1" applyAlignment="1" applyProtection="1"/>
    <xf numFmtId="0" fontId="16" fillId="0" borderId="0" xfId="3895" applyFont="1">
      <alignment vertical="center"/>
    </xf>
    <xf numFmtId="0" fontId="0" fillId="0" borderId="0" xfId="3895">
      <alignment vertical="center"/>
    </xf>
    <xf numFmtId="192" fontId="0" fillId="0" borderId="0" xfId="3895" applyNumberFormat="1" applyAlignment="1">
      <alignment horizontal="right" vertical="center"/>
    </xf>
    <xf numFmtId="0" fontId="17" fillId="0" borderId="1" xfId="3465" applyNumberFormat="1" applyFont="1" applyFill="1" applyBorder="1" applyAlignment="1" applyProtection="1">
      <alignment horizontal="center" vertical="center" wrapText="1"/>
    </xf>
    <xf numFmtId="192" fontId="12" fillId="0" borderId="1" xfId="3895" applyNumberFormat="1" applyFont="1" applyBorder="1" applyAlignment="1">
      <alignment horizontal="center" vertical="center" wrapText="1"/>
    </xf>
    <xf numFmtId="0" fontId="18" fillId="0" borderId="1" xfId="3465" applyNumberFormat="1" applyFont="1" applyFill="1" applyBorder="1" applyAlignment="1" applyProtection="1">
      <alignment horizontal="left" vertical="center" wrapText="1"/>
    </xf>
    <xf numFmtId="191" fontId="19" fillId="0" borderId="1" xfId="3465" applyNumberFormat="1" applyFont="1" applyFill="1" applyBorder="1" applyAlignment="1" applyProtection="1">
      <alignment vertical="center" shrinkToFit="1"/>
    </xf>
    <xf numFmtId="182" fontId="2" fillId="0" borderId="1" xfId="3070" applyNumberFormat="1" applyFont="1" applyFill="1" applyBorder="1" applyAlignment="1" applyProtection="1">
      <alignment horizontal="center" vertical="center" wrapText="1"/>
    </xf>
    <xf numFmtId="49" fontId="2" fillId="0" borderId="1" xfId="3860" applyNumberFormat="1" applyFont="1" applyBorder="1" applyAlignment="1">
      <alignment vertical="center"/>
    </xf>
    <xf numFmtId="191" fontId="2" fillId="0" borderId="1" xfId="3465" applyNumberFormat="1" applyFont="1" applyFill="1" applyBorder="1" applyAlignment="1">
      <alignment vertical="center" shrinkToFit="1"/>
    </xf>
    <xf numFmtId="191" fontId="2" fillId="0" borderId="1" xfId="3465" applyNumberFormat="1" applyFont="1" applyBorder="1" applyAlignment="1">
      <alignment vertical="center" shrinkToFit="1"/>
    </xf>
    <xf numFmtId="0" fontId="2" fillId="0" borderId="1" xfId="3465" applyFont="1" applyBorder="1" applyAlignment="1">
      <alignment horizontal="center" vertical="center"/>
    </xf>
    <xf numFmtId="49" fontId="2" fillId="0" borderId="1" xfId="2863" applyNumberFormat="1" applyFont="1" applyBorder="1" applyAlignment="1">
      <alignment vertical="center"/>
    </xf>
    <xf numFmtId="49" fontId="2" fillId="0" borderId="1" xfId="2867" applyNumberFormat="1" applyFont="1" applyBorder="1" applyAlignment="1">
      <alignment vertical="center"/>
    </xf>
    <xf numFmtId="49" fontId="2" fillId="0" borderId="1" xfId="3448" applyNumberFormat="1" applyFont="1" applyBorder="1" applyAlignment="1">
      <alignment vertical="center"/>
    </xf>
    <xf numFmtId="0" fontId="20" fillId="0" borderId="1" xfId="3465" applyNumberFormat="1" applyFont="1" applyFill="1" applyBorder="1" applyAlignment="1" applyProtection="1">
      <alignment horizontal="left" vertical="center" wrapText="1"/>
    </xf>
    <xf numFmtId="49" fontId="2" fillId="0" borderId="1" xfId="2871" applyNumberFormat="1" applyFont="1" applyBorder="1" applyAlignment="1">
      <alignment vertical="center"/>
    </xf>
    <xf numFmtId="0" fontId="19" fillId="0" borderId="1" xfId="3465" applyNumberFormat="1" applyFont="1" applyFill="1" applyBorder="1" applyAlignment="1" applyProtection="1">
      <alignment horizontal="left" vertical="center" wrapText="1"/>
    </xf>
    <xf numFmtId="49" fontId="2" fillId="0" borderId="1" xfId="3298" applyNumberFormat="1" applyFont="1" applyBorder="1" applyAlignment="1">
      <alignment vertical="center"/>
    </xf>
    <xf numFmtId="49" fontId="2" fillId="0" borderId="1" xfId="3861" applyNumberFormat="1" applyFont="1" applyBorder="1" applyAlignment="1">
      <alignment vertical="center"/>
    </xf>
    <xf numFmtId="49" fontId="2" fillId="0" borderId="1" xfId="2864" applyNumberFormat="1" applyFont="1" applyBorder="1" applyAlignment="1">
      <alignment vertical="center"/>
    </xf>
    <xf numFmtId="49" fontId="2" fillId="0" borderId="1" xfId="3858" applyNumberFormat="1" applyFont="1" applyBorder="1" applyAlignment="1">
      <alignment vertical="center"/>
    </xf>
    <xf numFmtId="49" fontId="2" fillId="0" borderId="1" xfId="3293" applyNumberFormat="1" applyFont="1" applyBorder="1" applyAlignment="1">
      <alignment vertical="center"/>
    </xf>
    <xf numFmtId="49" fontId="2" fillId="2" borderId="1" xfId="3860" applyNumberFormat="1" applyFont="1" applyFill="1" applyBorder="1" applyAlignment="1">
      <alignment vertical="center"/>
    </xf>
    <xf numFmtId="0" fontId="19" fillId="2" borderId="1" xfId="3465" applyNumberFormat="1" applyFont="1" applyFill="1" applyBorder="1" applyAlignment="1" applyProtection="1">
      <alignment horizontal="left" vertical="center" wrapText="1"/>
    </xf>
    <xf numFmtId="191" fontId="0" fillId="0" borderId="1" xfId="3465" applyNumberFormat="1" applyFont="1" applyFill="1" applyBorder="1" applyAlignment="1">
      <alignment vertical="center" shrinkToFit="1"/>
    </xf>
    <xf numFmtId="191" fontId="0" fillId="0" borderId="1" xfId="3465" applyNumberFormat="1" applyFont="1" applyBorder="1" applyAlignment="1">
      <alignment vertical="center" shrinkToFit="1"/>
    </xf>
    <xf numFmtId="0" fontId="0" fillId="0" borderId="1" xfId="3465" applyFont="1" applyBorder="1" applyAlignment="1">
      <alignment horizontal="center" vertical="center"/>
    </xf>
    <xf numFmtId="0" fontId="13" fillId="0" borderId="0" xfId="3895" applyFont="1" applyAlignment="1">
      <alignment horizontal="center" vertical="center"/>
    </xf>
    <xf numFmtId="0" fontId="2" fillId="0" borderId="0" xfId="3895" applyFont="1">
      <alignment vertical="center"/>
    </xf>
    <xf numFmtId="0" fontId="12" fillId="0" borderId="0" xfId="3895" applyFont="1">
      <alignment vertical="center"/>
    </xf>
    <xf numFmtId="192" fontId="0" fillId="0" borderId="0" xfId="3895" applyNumberFormat="1">
      <alignment vertical="center"/>
    </xf>
    <xf numFmtId="0" fontId="10" fillId="0" borderId="0" xfId="3895" applyFont="1" applyAlignment="1">
      <alignment horizontal="center" vertical="center"/>
    </xf>
    <xf numFmtId="0" fontId="0" fillId="0" borderId="0" xfId="3895" applyFont="1">
      <alignment vertical="center"/>
    </xf>
    <xf numFmtId="0" fontId="13" fillId="0" borderId="1" xfId="3895" applyFont="1" applyBorder="1" applyAlignment="1">
      <alignment horizontal="distributed" vertical="center" wrapText="1" indent="3"/>
    </xf>
    <xf numFmtId="191" fontId="2" fillId="0" borderId="1" xfId="0" applyNumberFormat="1" applyFont="1" applyBorder="1" applyAlignment="1">
      <alignment vertical="center" shrinkToFit="1"/>
    </xf>
    <xf numFmtId="193" fontId="2" fillId="0" borderId="1" xfId="3136" applyNumberFormat="1" applyFont="1" applyBorder="1" applyAlignment="1">
      <alignment horizontal="center" vertical="center"/>
    </xf>
    <xf numFmtId="0" fontId="7" fillId="0" borderId="0" xfId="3895" applyFont="1">
      <alignment vertical="center"/>
    </xf>
    <xf numFmtId="0" fontId="20" fillId="0" borderId="1" xfId="3465" applyNumberFormat="1" applyFont="1" applyFill="1" applyBorder="1" applyAlignment="1" applyProtection="1">
      <alignment horizontal="left" vertical="center" wrapText="1" indent="1"/>
    </xf>
    <xf numFmtId="0" fontId="19" fillId="0" borderId="1" xfId="3465" applyNumberFormat="1" applyFont="1" applyFill="1" applyBorder="1" applyAlignment="1" applyProtection="1">
      <alignment horizontal="left" vertical="center" wrapText="1" indent="1"/>
    </xf>
    <xf numFmtId="191" fontId="2" fillId="0" borderId="1" xfId="3895" applyNumberFormat="1" applyFont="1" applyBorder="1" applyAlignment="1">
      <alignment vertical="center" shrinkToFit="1"/>
    </xf>
    <xf numFmtId="0" fontId="12" fillId="0" borderId="1" xfId="3895" applyFont="1" applyBorder="1" applyAlignment="1">
      <alignment horizontal="center" vertical="center"/>
    </xf>
    <xf numFmtId="0" fontId="12" fillId="0" borderId="1" xfId="3895" applyFont="1" applyBorder="1" applyAlignment="1">
      <alignment horizontal="distributed" vertical="center" wrapText="1" indent="3"/>
    </xf>
    <xf numFmtId="191" fontId="2" fillId="0" borderId="1" xfId="3895" applyNumberFormat="1" applyFont="1" applyFill="1" applyBorder="1" applyAlignment="1">
      <alignment vertical="center" shrinkToFit="1"/>
    </xf>
    <xf numFmtId="0" fontId="21" fillId="0" borderId="0" xfId="3895" applyFont="1">
      <alignment vertical="center"/>
    </xf>
    <xf numFmtId="0" fontId="18" fillId="0" borderId="1" xfId="3465" applyNumberFormat="1" applyFont="1" applyFill="1" applyBorder="1" applyAlignment="1" applyProtection="1">
      <alignment horizontal="center" vertical="center" wrapText="1"/>
    </xf>
    <xf numFmtId="192" fontId="2" fillId="0" borderId="0" xfId="3895" applyNumberFormat="1" applyFont="1">
      <alignment vertical="center"/>
    </xf>
    <xf numFmtId="0" fontId="15" fillId="0" borderId="0" xfId="2268" applyFont="1" applyAlignment="1">
      <alignment horizontal="center" vertical="center"/>
    </xf>
    <xf numFmtId="0" fontId="19" fillId="0" borderId="0" xfId="2268" applyBorder="1">
      <alignment vertical="center"/>
    </xf>
    <xf numFmtId="0" fontId="22" fillId="0" borderId="0" xfId="2268" applyFont="1" applyBorder="1" applyAlignment="1">
      <alignment vertical="center"/>
    </xf>
    <xf numFmtId="0" fontId="22" fillId="0" borderId="0" xfId="2268" applyFont="1" applyBorder="1" applyAlignment="1">
      <alignment horizontal="right" vertical="center"/>
    </xf>
    <xf numFmtId="0" fontId="23" fillId="0" borderId="1" xfId="2268" applyFont="1" applyBorder="1" applyAlignment="1">
      <alignment horizontal="center" vertical="center" wrapText="1"/>
    </xf>
    <xf numFmtId="49" fontId="7" fillId="0" borderId="1" xfId="2868" applyNumberFormat="1" applyFont="1" applyBorder="1"/>
    <xf numFmtId="191" fontId="24" fillId="0" borderId="1" xfId="2268" applyNumberFormat="1" applyFont="1" applyBorder="1" applyAlignment="1">
      <alignment vertical="center" shrinkToFit="1"/>
    </xf>
    <xf numFmtId="0" fontId="24" fillId="0" borderId="1" xfId="2268" applyFont="1" applyBorder="1" applyAlignment="1">
      <alignment horizontal="center" vertical="center"/>
    </xf>
    <xf numFmtId="49" fontId="7" fillId="0" borderId="1" xfId="2868" applyNumberFormat="1" applyFont="1" applyBorder="1" applyAlignment="1">
      <alignment horizontal="left" indent="2"/>
    </xf>
    <xf numFmtId="193" fontId="7" fillId="0" borderId="1" xfId="35" applyNumberFormat="1" applyFont="1" applyBorder="1" applyAlignment="1">
      <alignment horizontal="center" vertical="center"/>
    </xf>
    <xf numFmtId="49" fontId="7" fillId="0" borderId="1" xfId="2868" applyNumberFormat="1" applyFont="1" applyBorder="1" applyAlignment="1"/>
    <xf numFmtId="0" fontId="23" fillId="0" borderId="1" xfId="2268" applyFont="1" applyBorder="1" applyAlignment="1">
      <alignment horizontal="center" vertical="center"/>
    </xf>
    <xf numFmtId="0" fontId="24" fillId="0" borderId="1" xfId="2268" applyFont="1" applyBorder="1" applyAlignment="1">
      <alignment horizontal="left" vertical="center"/>
    </xf>
    <xf numFmtId="0" fontId="24" fillId="0" borderId="1" xfId="2268" applyFont="1" applyBorder="1">
      <alignment vertical="center"/>
    </xf>
    <xf numFmtId="193" fontId="24" fillId="0" borderId="1" xfId="35" applyNumberFormat="1" applyFont="1" applyFill="1" applyBorder="1" applyAlignment="1" applyProtection="1">
      <alignment horizontal="center" vertical="center"/>
    </xf>
    <xf numFmtId="0" fontId="24" fillId="0" borderId="1" xfId="2268" applyFont="1" applyBorder="1" applyAlignment="1">
      <alignment vertical="center"/>
    </xf>
    <xf numFmtId="0" fontId="24" fillId="0" borderId="1" xfId="2268" applyFont="1" applyBorder="1" applyAlignment="1">
      <alignment horizontal="left" vertical="center" indent="2"/>
    </xf>
    <xf numFmtId="0" fontId="24" fillId="2" borderId="1" xfId="2268" applyFont="1" applyFill="1" applyBorder="1">
      <alignment vertical="center"/>
    </xf>
    <xf numFmtId="0" fontId="25" fillId="0" borderId="1" xfId="2268" applyFont="1" applyBorder="1" applyAlignment="1">
      <alignment horizontal="center" vertical="center" wrapText="1"/>
    </xf>
    <xf numFmtId="0" fontId="22" fillId="0" borderId="0" xfId="2268"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vertical="center"/>
    </xf>
    <xf numFmtId="0" fontId="12" fillId="0" borderId="1" xfId="0" applyFont="1" applyBorder="1" applyAlignment="1">
      <alignment horizontal="center" vertical="center"/>
    </xf>
    <xf numFmtId="0" fontId="13" fillId="0" borderId="0" xfId="0" applyFont="1" applyAlignment="1">
      <alignment vertical="center"/>
    </xf>
    <xf numFmtId="0" fontId="19" fillId="0" borderId="0" xfId="2268">
      <alignment vertical="center"/>
    </xf>
    <xf numFmtId="0" fontId="25" fillId="0" borderId="1" xfId="2268" applyFont="1" applyBorder="1" applyAlignment="1">
      <alignment horizontal="center" vertical="center"/>
    </xf>
    <xf numFmtId="0" fontId="26" fillId="0" borderId="3" xfId="0" applyFont="1" applyBorder="1" applyAlignment="1">
      <alignment horizontal="left" vertical="center" wrapText="1"/>
    </xf>
    <xf numFmtId="0" fontId="19" fillId="0" borderId="0" xfId="2268" applyFont="1" applyBorder="1" applyAlignment="1">
      <alignment horizontal="center" vertical="center"/>
    </xf>
    <xf numFmtId="0" fontId="27" fillId="0" borderId="1" xfId="0" applyFont="1" applyBorder="1" applyAlignment="1">
      <alignment horizontal="center" vertical="center"/>
    </xf>
    <xf numFmtId="0" fontId="19" fillId="0" borderId="0" xfId="2268" applyBorder="1" applyAlignment="1">
      <alignment horizontal="right" vertical="center"/>
    </xf>
    <xf numFmtId="3" fontId="14" fillId="0" borderId="1" xfId="3804" applyNumberFormat="1" applyFont="1" applyFill="1" applyBorder="1" applyAlignment="1" applyProtection="1">
      <alignment vertical="center"/>
    </xf>
    <xf numFmtId="0" fontId="23" fillId="0" borderId="1" xfId="2268" applyFont="1" applyBorder="1">
      <alignment vertical="center"/>
    </xf>
    <xf numFmtId="0" fontId="19" fillId="0" borderId="0" xfId="2268" applyFont="1" applyBorder="1" applyAlignment="1">
      <alignment horizontal="right" vertical="center"/>
    </xf>
    <xf numFmtId="0" fontId="27" fillId="0" borderId="1" xfId="1108" applyFont="1" applyFill="1" applyBorder="1" applyAlignment="1">
      <alignment horizontal="center" vertical="center" wrapText="1"/>
    </xf>
    <xf numFmtId="0" fontId="23" fillId="0" borderId="1" xfId="2268" applyFont="1" applyBorder="1" applyAlignment="1">
      <alignment horizontal="left" vertical="center"/>
    </xf>
    <xf numFmtId="191" fontId="7" fillId="0" borderId="1" xfId="1108" applyNumberFormat="1" applyFont="1" applyFill="1" applyBorder="1" applyAlignment="1">
      <alignment vertical="center" shrinkToFit="1"/>
    </xf>
    <xf numFmtId="193" fontId="14" fillId="0" borderId="1" xfId="35" applyNumberFormat="1" applyFont="1" applyBorder="1" applyAlignment="1">
      <alignment horizontal="center" vertical="center" wrapText="1"/>
    </xf>
    <xf numFmtId="3" fontId="7" fillId="0" borderId="1" xfId="3854" applyNumberFormat="1" applyFont="1" applyFill="1" applyBorder="1" applyAlignment="1" applyProtection="1">
      <alignment vertical="center"/>
    </xf>
    <xf numFmtId="0" fontId="21" fillId="0" borderId="0" xfId="0" applyFont="1" applyAlignment="1">
      <alignment vertical="center"/>
    </xf>
    <xf numFmtId="0" fontId="0" fillId="0" borderId="0" xfId="0">
      <alignment vertical="center"/>
    </xf>
    <xf numFmtId="0" fontId="0" fillId="0" borderId="0" xfId="0" applyFont="1" applyBorder="1">
      <alignment vertical="center"/>
    </xf>
    <xf numFmtId="0" fontId="0" fillId="0" borderId="0" xfId="0"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27" fillId="0" borderId="1" xfId="1641" applyFont="1" applyBorder="1" applyAlignment="1">
      <alignment horizontal="center" vertical="center"/>
    </xf>
    <xf numFmtId="0" fontId="27" fillId="0" borderId="1" xfId="0" applyFont="1" applyBorder="1" applyAlignment="1">
      <alignment horizontal="center" vertical="center" wrapText="1"/>
    </xf>
    <xf numFmtId="0" fontId="7" fillId="0" borderId="1" xfId="1109" applyFont="1" applyBorder="1" applyAlignment="1">
      <alignment horizontal="center" vertical="center"/>
    </xf>
    <xf numFmtId="191" fontId="7" fillId="0" borderId="1" xfId="1109" applyNumberFormat="1" applyFont="1" applyBorder="1" applyAlignment="1">
      <alignment vertical="center" shrinkToFit="1"/>
    </xf>
    <xf numFmtId="0" fontId="7" fillId="0" borderId="1" xfId="1109" applyFont="1" applyBorder="1" applyAlignment="1">
      <alignment vertical="center"/>
    </xf>
    <xf numFmtId="191" fontId="7" fillId="0" borderId="1" xfId="1109" applyNumberFormat="1" applyFont="1" applyFill="1" applyBorder="1" applyAlignment="1">
      <alignment vertical="center" shrinkToFit="1"/>
    </xf>
    <xf numFmtId="0" fontId="7" fillId="0" borderId="1" xfId="1109" applyFont="1" applyBorder="1" applyAlignment="1">
      <alignment horizontal="left" vertical="center" wrapText="1"/>
    </xf>
    <xf numFmtId="0" fontId="8" fillId="0" borderId="0" xfId="0" applyFont="1">
      <alignment vertical="center"/>
    </xf>
    <xf numFmtId="0" fontId="9" fillId="0" borderId="0" xfId="0" applyFont="1" applyAlignment="1">
      <alignment horizontal="left" vertical="center" wrapText="1"/>
    </xf>
    <xf numFmtId="0" fontId="9" fillId="2"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644" applyAlignment="1">
      <alignment vertical="center"/>
    </xf>
    <xf numFmtId="0" fontId="10" fillId="0" borderId="0" xfId="2872" applyFont="1" applyAlignment="1">
      <alignment horizontal="center" vertical="center"/>
    </xf>
    <xf numFmtId="0" fontId="0" fillId="0" borderId="0" xfId="2232" applyAlignment="1">
      <alignment horizontal="center" vertical="center"/>
    </xf>
    <xf numFmtId="0" fontId="2" fillId="0" borderId="0" xfId="2232" applyFont="1" applyAlignment="1">
      <alignment horizontal="right" vertical="center"/>
    </xf>
    <xf numFmtId="0" fontId="12" fillId="0" borderId="1" xfId="2232" applyFont="1" applyBorder="1" applyAlignment="1">
      <alignment horizontal="center" vertical="center"/>
    </xf>
    <xf numFmtId="0" fontId="2" fillId="0" borderId="1" xfId="2232" applyFont="1" applyBorder="1" applyAlignment="1">
      <alignment horizontal="left" vertical="center"/>
    </xf>
    <xf numFmtId="0" fontId="2" fillId="0" borderId="1" xfId="2232" applyFont="1" applyBorder="1" applyAlignment="1">
      <alignment horizontal="center" vertical="center"/>
    </xf>
    <xf numFmtId="0" fontId="0" fillId="0" borderId="3" xfId="2232" applyFont="1" applyFill="1" applyBorder="1" applyAlignment="1">
      <alignment vertical="center" wrapText="1"/>
    </xf>
    <xf numFmtId="0" fontId="0" fillId="0" borderId="0" xfId="2872" applyFont="1" applyAlignment="1">
      <alignment horizontal="center" vertical="center"/>
    </xf>
    <xf numFmtId="0" fontId="27" fillId="0" borderId="1" xfId="2872" applyFont="1" applyBorder="1" applyAlignment="1">
      <alignment horizontal="center" vertical="center" wrapText="1"/>
    </xf>
    <xf numFmtId="0" fontId="27" fillId="0" borderId="1" xfId="2872" applyFont="1" applyBorder="1">
      <alignment vertical="center"/>
    </xf>
    <xf numFmtId="0" fontId="7" fillId="0" borderId="1" xfId="2872" applyFont="1" applyBorder="1" applyAlignment="1">
      <alignment horizontal="center" vertical="center"/>
    </xf>
    <xf numFmtId="0" fontId="7" fillId="0" borderId="1" xfId="2872" applyFont="1" applyBorder="1" applyAlignment="1">
      <alignment horizontal="left" vertical="center" indent="1"/>
    </xf>
    <xf numFmtId="0" fontId="7" fillId="2" borderId="1" xfId="2872" applyFont="1" applyFill="1" applyBorder="1" applyAlignment="1">
      <alignment horizontal="left" vertical="center" indent="1"/>
    </xf>
    <xf numFmtId="0" fontId="7" fillId="0" borderId="1" xfId="0" applyFont="1" applyBorder="1" applyAlignment="1">
      <alignment vertical="center"/>
    </xf>
    <xf numFmtId="0" fontId="8" fillId="0" borderId="3" xfId="0" applyFont="1" applyBorder="1" applyAlignment="1">
      <alignment horizontal="left" vertical="center" wrapText="1"/>
    </xf>
    <xf numFmtId="0" fontId="28" fillId="0" borderId="0" xfId="316" applyFont="1">
      <alignment vertical="center"/>
    </xf>
    <xf numFmtId="0" fontId="29" fillId="0" borderId="0" xfId="316">
      <alignment vertical="center"/>
    </xf>
    <xf numFmtId="0" fontId="22" fillId="0" borderId="0" xfId="316" applyFont="1">
      <alignment vertical="center"/>
    </xf>
    <xf numFmtId="0" fontId="15" fillId="0" borderId="0" xfId="316" applyFont="1" applyAlignment="1">
      <alignment horizontal="center" vertical="center"/>
    </xf>
    <xf numFmtId="0" fontId="29" fillId="0" borderId="0" xfId="316" applyAlignment="1">
      <alignment horizontal="left" vertical="center" wrapText="1"/>
    </xf>
    <xf numFmtId="0" fontId="22" fillId="0" borderId="0" xfId="316" applyFont="1" applyAlignment="1">
      <alignment horizontal="right" vertical="center"/>
    </xf>
    <xf numFmtId="0" fontId="23" fillId="0" borderId="1" xfId="316" applyFont="1" applyFill="1" applyBorder="1" applyAlignment="1">
      <alignment horizontal="center" vertical="center" wrapText="1"/>
    </xf>
    <xf numFmtId="191" fontId="27" fillId="0" borderId="1" xfId="1108" applyNumberFormat="1" applyFont="1" applyFill="1" applyBorder="1" applyAlignment="1">
      <alignment vertical="center" shrinkToFit="1"/>
    </xf>
    <xf numFmtId="191" fontId="27" fillId="0" borderId="1" xfId="0" applyNumberFormat="1" applyFont="1" applyBorder="1" applyAlignment="1">
      <alignment vertical="center" shrinkToFit="1"/>
    </xf>
    <xf numFmtId="193" fontId="27" fillId="0" borderId="1" xfId="35" applyNumberFormat="1" applyFont="1" applyBorder="1" applyAlignment="1">
      <alignment horizontal="center" vertical="center" wrapText="1"/>
    </xf>
    <xf numFmtId="49" fontId="27" fillId="0" borderId="1" xfId="2239" applyNumberFormat="1" applyFont="1" applyBorder="1" applyAlignment="1">
      <alignment horizontal="left" vertical="center" wrapText="1"/>
    </xf>
    <xf numFmtId="191" fontId="23" fillId="0" borderId="1" xfId="316" applyNumberFormat="1" applyFont="1" applyBorder="1" applyAlignment="1">
      <alignment vertical="center" shrinkToFit="1"/>
    </xf>
    <xf numFmtId="49" fontId="7" fillId="0" borderId="1" xfId="2239" applyNumberFormat="1" applyFont="1" applyBorder="1" applyAlignment="1">
      <alignment horizontal="left" vertical="center" wrapText="1"/>
    </xf>
    <xf numFmtId="191" fontId="24" fillId="0" borderId="1" xfId="316" applyNumberFormat="1" applyFont="1" applyBorder="1" applyAlignment="1">
      <alignment vertical="center" shrinkToFit="1"/>
    </xf>
    <xf numFmtId="0" fontId="21" fillId="0" borderId="0" xfId="316" applyFont="1">
      <alignment vertical="center"/>
    </xf>
    <xf numFmtId="0" fontId="30" fillId="0" borderId="0" xfId="316" applyFont="1">
      <alignment vertical="center"/>
    </xf>
    <xf numFmtId="0" fontId="31" fillId="0" borderId="0" xfId="316" applyFont="1">
      <alignment vertical="center"/>
    </xf>
    <xf numFmtId="0" fontId="29" fillId="0" borderId="0" xfId="2900" applyAlignment="1">
      <alignment vertical="center"/>
    </xf>
    <xf numFmtId="0" fontId="22" fillId="0" borderId="0" xfId="2900" applyFont="1" applyAlignment="1">
      <alignment vertical="center"/>
    </xf>
    <xf numFmtId="0" fontId="15" fillId="0" borderId="0" xfId="2900" applyFont="1" applyAlignment="1">
      <alignment horizontal="center" vertical="center"/>
    </xf>
    <xf numFmtId="0" fontId="32" fillId="0" borderId="0" xfId="0" applyFont="1" applyAlignment="1">
      <alignment horizontal="right" vertical="center"/>
    </xf>
    <xf numFmtId="0" fontId="23" fillId="0" borderId="1" xfId="2900" applyFont="1" applyFill="1" applyBorder="1" applyAlignment="1">
      <alignment horizontal="center" vertical="center"/>
    </xf>
    <xf numFmtId="0" fontId="24" fillId="0" borderId="1" xfId="3431" applyFont="1" applyFill="1" applyBorder="1" applyAlignment="1">
      <alignment horizontal="left" vertical="center"/>
    </xf>
    <xf numFmtId="191" fontId="24" fillId="0" borderId="1" xfId="2900" applyNumberFormat="1" applyFont="1" applyBorder="1" applyAlignment="1">
      <alignment vertical="center" shrinkToFit="1"/>
    </xf>
    <xf numFmtId="193" fontId="7" fillId="0" borderId="1" xfId="35" applyNumberFormat="1" applyFont="1" applyBorder="1" applyAlignment="1">
      <alignment horizontal="center" vertical="center" wrapText="1"/>
    </xf>
    <xf numFmtId="49" fontId="33" fillId="0" borderId="0" xfId="2236" applyNumberFormat="1" applyFont="1" applyAlignment="1">
      <alignment vertical="center"/>
    </xf>
    <xf numFmtId="1" fontId="29" fillId="0" borderId="0" xfId="2900" applyNumberFormat="1" applyAlignment="1">
      <alignment vertical="center"/>
    </xf>
    <xf numFmtId="1" fontId="21" fillId="0" borderId="0" xfId="2900" applyNumberFormat="1" applyFont="1" applyAlignment="1">
      <alignment vertical="center"/>
    </xf>
    <xf numFmtId="0" fontId="29" fillId="0" borderId="0" xfId="2900" applyFont="1" applyAlignment="1">
      <alignment vertical="center"/>
    </xf>
    <xf numFmtId="0" fontId="0" fillId="0" borderId="0" xfId="1108" applyFont="1" applyAlignment="1">
      <alignment vertical="center"/>
    </xf>
    <xf numFmtId="0" fontId="0" fillId="0" borderId="0" xfId="1108" applyAlignment="1">
      <alignment vertical="center"/>
    </xf>
    <xf numFmtId="0" fontId="10" fillId="0" borderId="0" xfId="1108" applyFont="1" applyFill="1" applyAlignment="1">
      <alignment horizontal="center" vertical="center"/>
    </xf>
    <xf numFmtId="0" fontId="34" fillId="0" borderId="0" xfId="1108" applyFont="1" applyFill="1" applyAlignment="1">
      <alignment vertical="center"/>
    </xf>
    <xf numFmtId="0" fontId="11" fillId="0" borderId="4" xfId="1108" applyFont="1" applyFill="1" applyBorder="1" applyAlignment="1">
      <alignment horizontal="center" vertical="center" wrapText="1"/>
    </xf>
    <xf numFmtId="191" fontId="14" fillId="0" borderId="1" xfId="907" applyNumberFormat="1" applyFont="1" applyFill="1" applyBorder="1" applyAlignment="1">
      <alignment vertical="center" shrinkToFit="1"/>
    </xf>
    <xf numFmtId="177" fontId="14" fillId="0" borderId="1" xfId="907" applyNumberFormat="1" applyFont="1" applyFill="1" applyBorder="1" applyAlignment="1">
      <alignment horizontal="center" vertical="center"/>
    </xf>
    <xf numFmtId="0" fontId="11" fillId="0" borderId="1" xfId="907" applyFont="1" applyFill="1" applyBorder="1" applyAlignment="1">
      <alignment horizontal="center" vertical="center"/>
    </xf>
    <xf numFmtId="1" fontId="11" fillId="0" borderId="1" xfId="907" applyNumberFormat="1" applyFont="1" applyFill="1" applyBorder="1" applyAlignment="1" applyProtection="1">
      <alignment vertical="center"/>
      <protection locked="0"/>
    </xf>
    <xf numFmtId="1" fontId="14" fillId="0" borderId="1" xfId="907" applyNumberFormat="1" applyFont="1" applyFill="1" applyBorder="1" applyAlignment="1" applyProtection="1">
      <alignment horizontal="left" vertical="center"/>
      <protection locked="0"/>
    </xf>
    <xf numFmtId="1" fontId="14" fillId="0" borderId="1" xfId="907" applyNumberFormat="1" applyFont="1" applyFill="1" applyBorder="1" applyAlignment="1" applyProtection="1">
      <alignment vertical="center"/>
      <protection locked="0"/>
    </xf>
    <xf numFmtId="0" fontId="14" fillId="0" borderId="1" xfId="0" applyFont="1" applyBorder="1" applyAlignment="1">
      <alignment vertical="center"/>
    </xf>
    <xf numFmtId="1" fontId="14" fillId="2" borderId="1" xfId="907" applyNumberFormat="1" applyFont="1" applyFill="1" applyBorder="1" applyAlignment="1" applyProtection="1">
      <alignment horizontal="left" vertical="center"/>
      <protection locked="0"/>
    </xf>
    <xf numFmtId="0" fontId="14" fillId="2" borderId="1" xfId="907" applyNumberFormat="1" applyFont="1" applyFill="1" applyBorder="1" applyAlignment="1" applyProtection="1">
      <alignment vertical="center"/>
      <protection locked="0"/>
    </xf>
    <xf numFmtId="0" fontId="14" fillId="0" borderId="1" xfId="907" applyNumberFormat="1" applyFont="1" applyFill="1" applyBorder="1" applyAlignment="1" applyProtection="1">
      <alignment vertical="center"/>
      <protection locked="0"/>
    </xf>
    <xf numFmtId="0" fontId="14" fillId="0" borderId="1" xfId="907" applyFont="1" applyFill="1" applyBorder="1" applyAlignment="1">
      <alignment vertical="center"/>
    </xf>
    <xf numFmtId="0" fontId="27" fillId="0" borderId="4" xfId="1108" applyFont="1" applyFill="1" applyBorder="1" applyAlignment="1">
      <alignment horizontal="center" vertical="center" wrapText="1"/>
    </xf>
    <xf numFmtId="0" fontId="23" fillId="0" borderId="4" xfId="2268" applyFont="1" applyBorder="1" applyAlignment="1">
      <alignment vertical="center"/>
    </xf>
    <xf numFmtId="0" fontId="24" fillId="0" borderId="4" xfId="2268" applyFont="1" applyBorder="1" applyAlignment="1">
      <alignment vertical="center"/>
    </xf>
    <xf numFmtId="0" fontId="35" fillId="0" borderId="4" xfId="1108" applyFont="1" applyFill="1" applyBorder="1" applyAlignment="1">
      <alignment horizontal="center" vertical="center"/>
    </xf>
    <xf numFmtId="1" fontId="27" fillId="0" borderId="4" xfId="1108" applyNumberFormat="1" applyFont="1" applyFill="1" applyBorder="1" applyAlignment="1" applyProtection="1">
      <alignment vertical="center"/>
      <protection locked="0"/>
    </xf>
    <xf numFmtId="1" fontId="7" fillId="0" borderId="4" xfId="1108" applyNumberFormat="1" applyFont="1" applyFill="1" applyBorder="1" applyAlignment="1" applyProtection="1">
      <alignment horizontal="left" vertical="center"/>
      <protection locked="0"/>
    </xf>
    <xf numFmtId="191" fontId="0" fillId="0" borderId="0" xfId="0" applyNumberFormat="1" applyFont="1" applyAlignment="1">
      <alignment vertical="center" shrinkToFit="1"/>
    </xf>
    <xf numFmtId="0" fontId="7" fillId="0" borderId="4" xfId="1108" applyFont="1" applyFill="1" applyBorder="1" applyAlignment="1">
      <alignment horizontal="left" vertical="center"/>
    </xf>
    <xf numFmtId="1" fontId="7" fillId="0" borderId="4" xfId="1108" applyNumberFormat="1" applyFont="1" applyFill="1" applyBorder="1" applyAlignment="1" applyProtection="1">
      <alignment vertical="center"/>
      <protection locked="0"/>
    </xf>
    <xf numFmtId="0" fontId="7" fillId="0" borderId="4" xfId="1108" applyFont="1" applyBorder="1" applyAlignment="1">
      <alignment vertical="center"/>
    </xf>
    <xf numFmtId="0" fontId="0" fillId="0" borderId="0" xfId="1108" applyFont="1" applyFill="1" applyAlignment="1">
      <alignment vertical="center"/>
    </xf>
    <xf numFmtId="0" fontId="0" fillId="0" borderId="0" xfId="1108" applyFont="1" applyAlignment="1">
      <alignment vertical="center"/>
    </xf>
    <xf numFmtId="0" fontId="0" fillId="0" borderId="0" xfId="1108" applyAlignment="1">
      <alignment vertical="center"/>
    </xf>
    <xf numFmtId="0" fontId="14" fillId="0" borderId="1" xfId="907" applyFont="1" applyFill="1" applyBorder="1" applyAlignment="1">
      <alignment vertical="center"/>
    </xf>
    <xf numFmtId="0" fontId="34" fillId="0" borderId="0" xfId="3894" applyNumberFormat="1" applyFont="1" applyAlignment="1">
      <alignment vertical="center"/>
    </xf>
    <xf numFmtId="0" fontId="36" fillId="0" borderId="0" xfId="3894" applyNumberFormat="1" applyFont="1" applyAlignment="1">
      <alignment vertical="center"/>
    </xf>
    <xf numFmtId="0" fontId="0" fillId="0" borderId="0" xfId="3894" applyNumberFormat="1" applyFont="1" applyAlignment="1">
      <alignment horizontal="center" vertical="center"/>
    </xf>
    <xf numFmtId="0" fontId="0" fillId="0" borderId="0" xfId="3894" applyNumberFormat="1" applyFont="1" applyAlignment="1">
      <alignment vertical="center"/>
    </xf>
    <xf numFmtId="0" fontId="0" fillId="0" borderId="0" xfId="3894" applyNumberFormat="1" applyFont="1" applyAlignment="1">
      <alignment horizontal="left" vertical="center"/>
    </xf>
    <xf numFmtId="0" fontId="37" fillId="0" borderId="0" xfId="3894" applyNumberFormat="1" applyFont="1" applyAlignment="1">
      <alignment horizontal="center" vertical="center"/>
    </xf>
    <xf numFmtId="0" fontId="13" fillId="0" borderId="0" xfId="3894" applyNumberFormat="1" applyFont="1" applyAlignment="1">
      <alignment horizontal="center" vertical="center"/>
    </xf>
    <xf numFmtId="0" fontId="38" fillId="0" borderId="1" xfId="3894" applyNumberFormat="1" applyFont="1" applyFill="1" applyBorder="1" applyAlignment="1">
      <alignment horizontal="left" vertical="center"/>
    </xf>
    <xf numFmtId="0" fontId="39" fillId="0" borderId="1" xfId="3894" applyNumberFormat="1" applyFont="1" applyFill="1" applyBorder="1" applyAlignment="1">
      <alignment horizontal="center" vertical="center"/>
    </xf>
    <xf numFmtId="0" fontId="39" fillId="0" borderId="1" xfId="3894" applyNumberFormat="1" applyFont="1" applyFill="1" applyBorder="1" applyAlignment="1">
      <alignment vertical="center"/>
    </xf>
    <xf numFmtId="0" fontId="40" fillId="0" borderId="0" xfId="3894" applyNumberFormat="1" applyFont="1" applyFill="1" applyAlignment="1">
      <alignment vertical="center"/>
    </xf>
    <xf numFmtId="0" fontId="41" fillId="0" borderId="1" xfId="3894" applyNumberFormat="1" applyFont="1" applyFill="1" applyBorder="1" applyAlignment="1">
      <alignment vertical="center"/>
    </xf>
  </cellXfs>
  <cellStyles count="5013">
    <cellStyle name="常规" xfId="0" builtinId="0"/>
    <cellStyle name="货币[0]" xfId="1" builtinId="7"/>
    <cellStyle name="常规 39" xfId="2"/>
    <cellStyle name="常规 44" xfId="3"/>
    <cellStyle name="货币" xfId="4" builtinId="4"/>
    <cellStyle name="常规 2 2 2 5 3 2" xfId="5"/>
    <cellStyle name="输入" xfId="6" builtinId="20"/>
    <cellStyle name="?鹎%U龡&amp;H齲_x0001_C铣_x0014__x0007__x0001__x0001_ 2 2 2 2 3_2015财政决算公开" xfId="7"/>
    <cellStyle name="20% - 强调文字颜色 3" xfId="8" builtinId="38"/>
    <cellStyle name="?鹎%U龡&amp;H齲_x0001_C铣_x0014__x0007__x0001__x0001_ 2 2 3 4_2015财政决算公开" xfId="9"/>
    <cellStyle name="常规 15 4 2" xfId="10"/>
    <cellStyle name="40% - 强调文字颜色 2 2 3 2 2" xfId="11"/>
    <cellStyle name="常规 3 4 3" xfId="12"/>
    <cellStyle name="千位分隔[0]" xfId="13" builtinId="6"/>
    <cellStyle name="?鹎%U龡&amp;H齲_x0001_C铣_x0014__x0007__x0001__x0001_ 2 2 3 2 2" xfId="14"/>
    <cellStyle name="60% - 强调文字颜色 1 3 5" xfId="15"/>
    <cellStyle name="40% - 强调文字颜色 2 5 2 2" xfId="16"/>
    <cellStyle name="?鹎%U龡&amp;H齲_x0001_C铣_x0014__x0007__x0001__x0001_ 3 2 2 6_2015财政决算公开" xfId="17"/>
    <cellStyle name="20% - 强调文字颜色 2 2 3_2015财政决算公开" xfId="18"/>
    <cellStyle name="差" xfId="19" builtinId="27"/>
    <cellStyle name="?鹎%U龡&amp;H齲_x0001_C铣_x0014__x0007__x0001__x0001_ 2 5 2 2" xfId="20"/>
    <cellStyle name="40% - 强调文字颜色 3 3 3 2" xfId="21"/>
    <cellStyle name="常规 26 2" xfId="22"/>
    <cellStyle name="常规 31 2" xfId="23"/>
    <cellStyle name="40% - 强调文字颜色 3" xfId="24" builtinId="39"/>
    <cellStyle name="?鹎%U龡&amp;H齲_x0001_C铣_x0014__x0007__x0001__x0001_ 3" xfId="25"/>
    <cellStyle name="?鹎%U龡&amp;H齲_x0001_C铣_x0014__x0007__x0001__x0001_ 3 3 3 2" xfId="26"/>
    <cellStyle name="千位分隔" xfId="27" builtinId="3"/>
    <cellStyle name="常规 12 2 3" xfId="28"/>
    <cellStyle name="?鹎%U龡&amp;H齲_x0001_C铣_x0014__x0007__x0001__x0001_ 2 3 5 3" xfId="29"/>
    <cellStyle name="60% - 强调文字颜色 3" xfId="30" builtinId="40"/>
    <cellStyle name="?鹎%U龡&amp;H齲_x0001_C铣_x0014__x0007__x0001__x0001_ 2 2 3 4 2" xfId="31"/>
    <cellStyle name="超链接" xfId="32" builtinId="8"/>
    <cellStyle name="40% - 强调文字颜色 1 6_2015财政决算公开" xfId="33"/>
    <cellStyle name="?鹎%U龡&amp;H齲_x0001_C铣_x0014__x0007__x0001__x0001_ 2 2 2 5 2" xfId="34"/>
    <cellStyle name="百分比" xfId="35" builtinId="5"/>
    <cellStyle name="已访问的超链接" xfId="36" builtinId="9"/>
    <cellStyle name="20% - 强调文字颜色 6 4 2 2" xfId="37"/>
    <cellStyle name="?鹎%U龡&amp;H齲_x0001_C铣_x0014__x0007__x0001__x0001_ 2 3 3 4" xfId="38"/>
    <cellStyle name="注释" xfId="39" builtinId="10"/>
    <cellStyle name="60% - 强调文字颜色 2 3" xfId="40"/>
    <cellStyle name="?鹎%U龡&amp;H齲_x0001_C铣_x0014__x0007__x0001__x0001_ 2 4 2 5 2" xfId="41"/>
    <cellStyle name="好 4 2 2 2" xfId="42"/>
    <cellStyle name="常规 12 2 2" xfId="43"/>
    <cellStyle name="?鹎%U龡&amp;H齲_x0001_C铣_x0014__x0007__x0001__x0001_ 2 3 5 2" xfId="44"/>
    <cellStyle name="?鹎%U龡&amp;H齲_x0001_C铣_x0014__x0007__x0001__x0001_ 3 2 2 3_2015财政决算公开" xfId="45"/>
    <cellStyle name="?鹎%U龡&amp;H齲_x0001_C铣_x0014__x0007__x0001__x0001_ 3 2 5_2015财政决算公开" xfId="46"/>
    <cellStyle name="60% - 强调文字颜色 2" xfId="47" builtinId="36"/>
    <cellStyle name="标题 4" xfId="48" builtinId="19"/>
    <cellStyle name="货币[0] 3" xfId="49"/>
    <cellStyle name="?鹎%U龡&amp;H齲_x0001_C铣_x0014__x0007__x0001__x0001_ 2 3 2 3 2" xfId="50"/>
    <cellStyle name="警告文本" xfId="51" builtinId="11"/>
    <cellStyle name="常规 6 5" xfId="52"/>
    <cellStyle name="常规 4 4 3" xfId="53"/>
    <cellStyle name="常规 4 2 2 3" xfId="54"/>
    <cellStyle name="60% - 强调文字颜色 2 3 5" xfId="55"/>
    <cellStyle name="?鹎%U龡&amp;H齲_x0001_C铣_x0014__x0007__x0001__x0001_ 2 2 4 2 2" xfId="56"/>
    <cellStyle name="?鹎%U龡&amp;H齲_x0001_C铣_x0014__x0007__x0001__x0001_ 3 4 4 5" xfId="57"/>
    <cellStyle name="?鹎%U龡&amp;H齲_x0001_C铣_x0014__x0007__x0001__x0001_ 3 10" xfId="58"/>
    <cellStyle name="?鹎%U龡&amp;H齲_x0001_C铣_x0014__x0007__x0001__x0001_ 3 2 2 2 2 5" xfId="59"/>
    <cellStyle name="标题" xfId="60" builtinId="15"/>
    <cellStyle name="解释性文本" xfId="61" builtinId="53"/>
    <cellStyle name="标题 1 5 2" xfId="62"/>
    <cellStyle name="?鹎%U龡&amp;H齲_x0001_C铣_x0014__x0007__x0001__x0001_ 2 3 6 5" xfId="63"/>
    <cellStyle name="常规 13 2 3 2" xfId="64"/>
    <cellStyle name="?鹎%U龡&amp;H齲_x0001_C铣_x0014__x0007__x0001__x0001_ 2 4 5 3 2" xfId="65"/>
    <cellStyle name="标题 1" xfId="66" builtinId="16"/>
    <cellStyle name="标题 2" xfId="67" builtinId="17"/>
    <cellStyle name="60% - 强调文字颜色 1" xfId="68" builtinId="32"/>
    <cellStyle name="?鹎%U龡&amp;H齲_x0001_C铣_x0014__x0007__x0001__x0001_ 5_2015财政决算公开" xfId="69"/>
    <cellStyle name="标题 3" xfId="70" builtinId="18"/>
    <cellStyle name="货币[0] 2" xfId="71"/>
    <cellStyle name="常规 12 2 4" xfId="72"/>
    <cellStyle name="?鹎%U龡&amp;H齲_x0001_C铣_x0014__x0007__x0001__x0001_ 2 3 5 4" xfId="73"/>
    <cellStyle name="60% - 强调文字颜色 4" xfId="74" builtinId="44"/>
    <cellStyle name="输出" xfId="75" builtinId="21"/>
    <cellStyle name="20% - 强调文字颜色 2 4 2" xfId="76"/>
    <cellStyle name="强调文字颜色 2 2 3 3 2" xfId="77"/>
    <cellStyle name="?鹎%U龡&amp;H齲_x0001_C铣_x0014__x0007__x0001__x0001_ 2 2 2 2 3 3" xfId="78"/>
    <cellStyle name="?鹎%U龡&amp;H齲_x0001_C铣_x0014__x0007__x0001__x0001_ 3 4 7" xfId="79"/>
    <cellStyle name="?鹎%U龡&amp;H齲_x0001_C铣_x0014__x0007__x0001__x0001_ 3 2 2 2 5" xfId="80"/>
    <cellStyle name="40% - 强调文字颜色 6 3 3_2015财政决算公开" xfId="81"/>
    <cellStyle name="?鹎%U龡&amp;H齲_x0001_C铣_x0014__x0007__x0001__x0001_ 3 2 4 5" xfId="82"/>
    <cellStyle name="计算" xfId="83" builtinId="22"/>
    <cellStyle name="计算 2 3 3" xfId="84"/>
    <cellStyle name="常规 5 6 3 2" xfId="85"/>
    <cellStyle name="检查单元格" xfId="86" builtinId="23"/>
    <cellStyle name="常规 13 5" xfId="87"/>
    <cellStyle name="?鹎%U龡&amp;H齲_x0001_C铣_x0014__x0007__x0001__x0001_ 2 4 8" xfId="88"/>
    <cellStyle name="20% - 强调文字颜色 6" xfId="89" builtinId="50"/>
    <cellStyle name="标题 5 3 4" xfId="90"/>
    <cellStyle name="强调文字颜色 2" xfId="91" builtinId="33"/>
    <cellStyle name="常规 2 2 2 5" xfId="92"/>
    <cellStyle name="40% - 强调文字颜色 4 2 3 3" xfId="93"/>
    <cellStyle name="链接单元格" xfId="94" builtinId="24"/>
    <cellStyle name="20% - 强调文字颜色 6 3 5" xfId="95"/>
    <cellStyle name="20% - 强调文字颜色 4 5 2 3" xfId="96"/>
    <cellStyle name="20% - 强调文字颜色 1 2 2 2_2015财政决算公开" xfId="97"/>
    <cellStyle name="汇总" xfId="98" builtinId="25"/>
    <cellStyle name="?鹎%U龡&amp;H齲_x0001_C铣_x0014__x0007__x0001__x0001_ 2 4 2 2" xfId="99"/>
    <cellStyle name="?鹎%U龡&amp;H齲_x0001_C铣_x0014__x0007__x0001__x0001_ 2 5 3" xfId="100"/>
    <cellStyle name="好" xfId="101" builtinId="26"/>
    <cellStyle name="差_F00DC810C49E00C2E0430A3413167AE0" xfId="102"/>
    <cellStyle name="差 2 3 2" xfId="103"/>
    <cellStyle name="适中" xfId="104" builtinId="28"/>
    <cellStyle name="20% - 强调文字颜色 5" xfId="105" builtinId="46"/>
    <cellStyle name="标题 5 3 3" xfId="106"/>
    <cellStyle name="强调文字颜色 1" xfId="107" builtinId="29"/>
    <cellStyle name="常规 2 2 2 4" xfId="108"/>
    <cellStyle name="40% - 强调文字颜色 4 2 3 2" xfId="109"/>
    <cellStyle name="20% - 强调文字颜色 1" xfId="110" builtinId="30"/>
    <cellStyle name="百分比 3 5 2" xfId="111"/>
    <cellStyle name="常规 2 3 2 2 5" xfId="112"/>
    <cellStyle name="?鹎%U龡&amp;H齲_x0001_C铣_x0014__x0007__x0001__x0001_ 2 4 4 3 2" xfId="113"/>
    <cellStyle name="?鹎%U龡&amp;H齲_x0001_C铣_x0014__x0007__x0001__x0001_ 2 4 9 2" xfId="114"/>
    <cellStyle name="40% - 强调文字颜色 1" xfId="115" builtinId="31"/>
    <cellStyle name="?鹎%U龡&amp;H齲_x0001_C铣_x0014__x0007__x0001__x0001_ 2 2 2 2 3 3 2" xfId="116"/>
    <cellStyle name="20% - 强调文字颜色 2" xfId="117" builtinId="34"/>
    <cellStyle name="?鹎%U龡&amp;H齲_x0001_C铣_x0014__x0007__x0001__x0001_ 3 4 7 2" xfId="118"/>
    <cellStyle name="?鹎%U龡&amp;H齲_x0001_C铣_x0014__x0007__x0001__x0001_ 3 2 2 2 5 2" xfId="119"/>
    <cellStyle name="?鹎%U龡&amp;H齲_x0001_C铣_x0014__x0007__x0001__x0001_ 2" xfId="120"/>
    <cellStyle name="输入 2 2 2 3" xfId="121"/>
    <cellStyle name="40% - 强调文字颜色 2" xfId="122" builtinId="35"/>
    <cellStyle name="千位分隔 2 2 4 2" xfId="123"/>
    <cellStyle name="强调文字颜色 3" xfId="124" builtinId="37"/>
    <cellStyle name="常规 2 2 2 6" xfId="125"/>
    <cellStyle name="40% - 强调文字颜色 4 2 3 4" xfId="126"/>
    <cellStyle name="?鹎%U龡&amp;H齲_x0001_C铣_x0014__x0007__x0001__x0001_ 2 2 3 2 2 2" xfId="127"/>
    <cellStyle name="?鹎%U龡&amp;H齲_x0001_C铣_x0014__x0007__x0001__x0001_ 2 3 2_2015财政决算公开" xfId="128"/>
    <cellStyle name="千位分隔 2 2 4 3" xfId="129"/>
    <cellStyle name="强调文字颜色 4" xfId="130" builtinId="41"/>
    <cellStyle name="常规 2 2 2 7" xfId="131"/>
    <cellStyle name="40% - 强调文字颜色 4 2 3 5" xfId="132"/>
    <cellStyle name="20% - 强调文字颜色 5 5 2 2 2" xfId="133"/>
    <cellStyle name="20% - 强调文字颜色 4" xfId="134" builtinId="42"/>
    <cellStyle name="标题 5 3 2" xfId="135"/>
    <cellStyle name="40% - 强调文字颜色 4" xfId="136" builtinId="43"/>
    <cellStyle name="常规 26 3" xfId="137"/>
    <cellStyle name="40% - 强调文字颜色 3 3 3 3" xfId="138"/>
    <cellStyle name="千位分隔 2 2 4 4" xfId="139"/>
    <cellStyle name="强调文字颜色 5" xfId="140" builtinId="45"/>
    <cellStyle name="常规 2 2 2 8" xfId="141"/>
    <cellStyle name="百分比 3 2 3 2" xfId="142"/>
    <cellStyle name="60% - 强调文字颜色 6 5 2" xfId="143"/>
    <cellStyle name="?鹎%U龡&amp;H齲_x0001_C铣_x0014__x0007__x0001__x0001_ 2 2 3 6 2" xfId="144"/>
    <cellStyle name="60% - 强调文字颜色 3 3 2 2 3" xfId="145"/>
    <cellStyle name="?鹎%U龡&amp;H齲_x0001_C铣_x0014__x0007__x0001__x0001_ 3 4 4 2 2" xfId="146"/>
    <cellStyle name="?鹎%U龡&amp;H齲_x0001_C铣_x0014__x0007__x0001__x0001_ 3 2 2 2 2 2 2" xfId="147"/>
    <cellStyle name="?鹎%U龡&amp;H齲_x0001_C铣_x0014__x0007__x0001__x0001_ 2 2 2 3 2 2" xfId="148"/>
    <cellStyle name="40% - 强调文字颜色 5" xfId="149" builtinId="47"/>
    <cellStyle name="60% - 强调文字颜色 5" xfId="150" builtinId="48"/>
    <cellStyle name="60% - 着色 6 2" xfId="151"/>
    <cellStyle name="适中 3 2 2 2 2" xfId="152"/>
    <cellStyle name="20% - 强调文字颜色 1 2_2015财政决算公开" xfId="153"/>
    <cellStyle name="常规 13 2 2 2" xfId="154"/>
    <cellStyle name="40% - 强调文字颜色 6 6 3" xfId="155"/>
    <cellStyle name="60% - 强调文字颜色 4 2 4 3" xfId="156"/>
    <cellStyle name="?鹎%U龡&amp;H齲_x0001_C铣_x0014__x0007__x0001__x0001_ 2 4 5 2 2" xfId="157"/>
    <cellStyle name="千位分隔 2 2 4 5" xfId="158"/>
    <cellStyle name="强调文字颜色 6" xfId="159" builtinId="49"/>
    <cellStyle name="常规 2 2 2 9" xfId="160"/>
    <cellStyle name="60% - 强调文字颜色 6 5 3" xfId="161"/>
    <cellStyle name="40% - 强调文字颜色 6" xfId="162" builtinId="51"/>
    <cellStyle name="常规 7 2 2 2 2" xfId="163"/>
    <cellStyle name="?鹎%U龡&amp;H齲_x0001_C铣_x0014__x0007__x0001__x0001_ 2 2 2 2 4 2 2" xfId="164"/>
    <cellStyle name="常规 48 3" xfId="165"/>
    <cellStyle name="?鹎%U龡&amp;H齲_x0001_C铣_x0014__x0007__x0001__x0001_ 3 2 2 3 4 2" xfId="166"/>
    <cellStyle name="?鹎%U龡&amp;H齲_x0001_C铣_x0014__x0007__x0001__x0001_ 3 2 5 4 2" xfId="167"/>
    <cellStyle name="60% - 强调文字颜色 6" xfId="168" builtinId="52"/>
    <cellStyle name="20% - 强调文字颜色 4 3 2_2015财政决算公开" xfId="169"/>
    <cellStyle name="?鹎%U龡&amp;H齲_x0001_C铣_x0014__x0007__x0001__x0001_ 2 2 2 2 2 3" xfId="170"/>
    <cellStyle name="?鹎%U龡&amp;H齲_x0001_C铣_x0014__x0007__x0001__x0001_ 3 2 3 5" xfId="171"/>
    <cellStyle name="?鹎%U龡&amp;H齲_x0001_C铣_x0014__x0007__x0001__x0001_ 2 2 2 2 2 3 2" xfId="172"/>
    <cellStyle name="?鹎%U龡&amp;H齲_x0001_C铣_x0014__x0007__x0001__x0001_ 3 3 7 2" xfId="173"/>
    <cellStyle name="?鹎%U龡&amp;H齲_x0001_C铣_x0014__x0007__x0001__x0001_ 2 2 2 3_2015财政决算公开" xfId="174"/>
    <cellStyle name="?鹎%U龡&amp;H齲_x0001_C铣_x0014__x0007__x0001__x0001_ 3 2 3 5 2" xfId="175"/>
    <cellStyle name="标题 5 3 2_2015财政决算公开" xfId="176"/>
    <cellStyle name="?鹎%U龡&amp;H齲_x0001_C铣_x0014__x0007__x0001__x0001_ 2 2" xfId="177"/>
    <cellStyle name="链接单元格 3 2 3" xfId="178"/>
    <cellStyle name="货币 2 3 3 3" xfId="179"/>
    <cellStyle name="常规 11 5" xfId="180"/>
    <cellStyle name="?鹎%U龡&amp;H齲_x0001_C铣_x0014__x0007__x0001__x0001_ 2 2 8" xfId="181"/>
    <cellStyle name="常规 2 4 2 2 5" xfId="182"/>
    <cellStyle name="?鹎%U龡&amp;H齲_x0001_C铣_x0014__x0007__x0001__x0001_ 2 2 11 2" xfId="183"/>
    <cellStyle name="?鹎%U龡&amp;H齲_x0001_C铣_x0014__x0007__x0001__x0001_ 2 4 2 3 3 2" xfId="184"/>
    <cellStyle name="20% - 强调文字颜色 2 2 2 2 2" xfId="185"/>
    <cellStyle name="20% - 强调文字颜色 1 9" xfId="186"/>
    <cellStyle name="?鹎%U龡&amp;H齲_x0001_C铣_x0014__x0007__x0001__x0001_ 3 2 2 4 5" xfId="187"/>
    <cellStyle name="20% - 强调文字颜色 2 6 2" xfId="188"/>
    <cellStyle name="?鹎%U龡&amp;H齲_x0001_C铣_x0014__x0007__x0001__x0001_ 3 2 2 5 2 2" xfId="189"/>
    <cellStyle name="?鹎%U龡&amp;H齲_x0001_C铣_x0014__x0007__x0001__x0001_ 2 2 2" xfId="190"/>
    <cellStyle name="解释性文本 3 3" xfId="191"/>
    <cellStyle name="?鹎%U龡&amp;H齲_x0001_C铣_x0014__x0007__x0001__x0001_ 2 2 8 2" xfId="192"/>
    <cellStyle name="货币 2 3 3 3 2" xfId="193"/>
    <cellStyle name="?鹎%U龡&amp;H齲_x0001_C铣_x0014__x0007__x0001__x0001_ 2 3 2 4 3" xfId="194"/>
    <cellStyle name="?鹎%U龡&amp;H齲_x0001_C铣_x0014__x0007__x0001__x0001_ 2 2 2 2" xfId="195"/>
    <cellStyle name="常规 8 4 3" xfId="196"/>
    <cellStyle name="20% - 强调文字颜色 1 2 3 2 2" xfId="197"/>
    <cellStyle name="?鹎%U龡&amp;H齲_x0001_C铣_x0014__x0007__x0001__x0001_ 2 2 3 4 5" xfId="198"/>
    <cellStyle name="?鹎%U龡&amp;H齲_x0001_C铣_x0014__x0007__x0001__x0001_ 2 3 2 4 3 2" xfId="199"/>
    <cellStyle name="?鹎%U龡&amp;H齲_x0001_C铣_x0014__x0007__x0001__x0001_" xfId="200"/>
    <cellStyle name="?鹎%U龡&amp;H齲_x0001_C铣_x0014__x0007__x0001__x0001_ 2 2 10" xfId="201"/>
    <cellStyle name="?鹎%U龡&amp;H齲_x0001_C铣_x0014__x0007__x0001__x0001_ 2 4 2 3 2" xfId="202"/>
    <cellStyle name="40% - 强调文字颜色 6 3 2 4" xfId="203"/>
    <cellStyle name="?鹎%U龡&amp;H齲_x0001_C铣_x0014__x0007__x0001__x0001_ 2 2 2 10" xfId="204"/>
    <cellStyle name="千位分隔 4 3 3 2" xfId="205"/>
    <cellStyle name="?鹎%U龡&amp;H齲_x0001_C铣_x0014__x0007__x0001__x0001_ 2 2 3" xfId="206"/>
    <cellStyle name="常规 5 5 2 2" xfId="207"/>
    <cellStyle name="?鹎%U龡&amp;H齲_x0001_C铣_x0014__x0007__x0001__x0001_ 2 3 2 4 4" xfId="208"/>
    <cellStyle name="?鹎%U龡&amp;H齲_x0001_C铣_x0014__x0007__x0001__x0001_ 3 3 3_2015财政决算公开" xfId="209"/>
    <cellStyle name="?鹎%U龡&amp;H齲_x0001_C铣_x0014__x0007__x0001__x0001_ 2 2 10 2" xfId="210"/>
    <cellStyle name="常规 7 2 2 3" xfId="211"/>
    <cellStyle name="40% - 强调文字颜色 2 5 2_2015财政决算公开" xfId="212"/>
    <cellStyle name="?鹎%U龡&amp;H齲_x0001_C铣_x0014__x0007__x0001__x0001_ 2 2 2 2 4 3" xfId="213"/>
    <cellStyle name="?鹎%U龡&amp;H齲_x0001_C铣_x0014__x0007__x0001__x0001_ 3 2 2 3 5" xfId="214"/>
    <cellStyle name="?鹎%U龡&amp;H齲_x0001_C铣_x0014__x0007__x0001__x0001_ 2 4 2 3 2 2" xfId="215"/>
    <cellStyle name="?鹎%U龡&amp;H齲_x0001_C铣_x0014__x0007__x0001__x0001_ 3 2 5 5" xfId="216"/>
    <cellStyle name="?鹎%U龡&amp;H齲_x0001_C铣_x0014__x0007__x0001__x0001_ 2 2 11" xfId="217"/>
    <cellStyle name="常规 2 4 2 3 2" xfId="218"/>
    <cellStyle name="?鹎%U龡&amp;H齲_x0001_C铣_x0014__x0007__x0001__x0001_ 2 2 2 2 4_2015财政决算公开" xfId="219"/>
    <cellStyle name="?鹎%U龡&amp;H齲_x0001_C铣_x0014__x0007__x0001__x0001_ 2 4 2 3 3" xfId="220"/>
    <cellStyle name="常规 2 2 2 2 3_2015财政决算公开" xfId="221"/>
    <cellStyle name="20% - 强调文字颜色 2 6" xfId="222"/>
    <cellStyle name="强调文字颜色 2 2 3 5" xfId="223"/>
    <cellStyle name="?鹎%U龡&amp;H齲_x0001_C铣_x0014__x0007__x0001__x0001_ 3 2 2 5 2" xfId="224"/>
    <cellStyle name="?鹎%U龡&amp;H齲_x0001_C铣_x0014__x0007__x0001__x0001_ 4 5_2015财政决算公开" xfId="225"/>
    <cellStyle name="?鹎%U龡&amp;H齲_x0001_C铣_x0014__x0007__x0001__x0001_ 2 2 12" xfId="226"/>
    <cellStyle name="?鹎%U龡&amp;H齲_x0001_C铣_x0014__x0007__x0001__x0001_ 2 4 2 3 4" xfId="227"/>
    <cellStyle name="检查单元格 2 3 2 2" xfId="228"/>
    <cellStyle name="60% - 强调文字颜色 4 4 3 2" xfId="229"/>
    <cellStyle name="20% - 强调文字颜色 2 7" xfId="230"/>
    <cellStyle name="?鹎%U龡&amp;H齲_x0001_C铣_x0014__x0007__x0001__x0001_ 3 2 2 5 3" xfId="231"/>
    <cellStyle name="?鹎%U龡&amp;H齲_x0001_C铣_x0014__x0007__x0001__x0001_ 2 2 2 2 2" xfId="232"/>
    <cellStyle name="?鹎%U龡&amp;H齲_x0001_C铣_x0014__x0007__x0001__x0001_ 2 2 2 2 2 2" xfId="233"/>
    <cellStyle name="?鹎%U龡&amp;H齲_x0001_C铣_x0014__x0007__x0001__x0001_ 3 2 3 4" xfId="234"/>
    <cellStyle name="百分比 2 4 3" xfId="235"/>
    <cellStyle name="?鹎%U龡&amp;H齲_x0001_C铣_x0014__x0007__x0001__x0001_ 2 2 2 2 2 2 2" xfId="236"/>
    <cellStyle name="?鹎%U龡&amp;H齲_x0001_C铣_x0014__x0007__x0001__x0001_ 4 6 4" xfId="237"/>
    <cellStyle name="?鹎%U龡&amp;H齲_x0001_C铣_x0014__x0007__x0001__x0001_ 3 2 3 4 2" xfId="238"/>
    <cellStyle name="?鹎%U龡&amp;H齲_x0001_C铣_x0014__x0007__x0001__x0001_ 4 4 4 2" xfId="239"/>
    <cellStyle name="?鹎%U龡&amp;H齲_x0001_C铣_x0014__x0007__x0001__x0001_ 2 2 2 2 2 4" xfId="240"/>
    <cellStyle name="?鹎%U龡&amp;H齲_x0001_C铣_x0014__x0007__x0001__x0001_ 3 2 3 2 2 2" xfId="241"/>
    <cellStyle name="?鹎%U龡&amp;H齲_x0001_C铣_x0014__x0007__x0001__x0001_ 3 2 3 6" xfId="242"/>
    <cellStyle name="60% - 强调文字颜色 4 3 2 2 3" xfId="243"/>
    <cellStyle name="?鹎%U龡&amp;H齲_x0001_C铣_x0014__x0007__x0001__x0001_ 2 2 2 2 2 4 2" xfId="244"/>
    <cellStyle name="常规 4 2 9" xfId="245"/>
    <cellStyle name="?鹎%U龡&amp;H齲_x0001_C铣_x0014__x0007__x0001__x0001_ 3 2 3 6 2" xfId="246"/>
    <cellStyle name="?鹎%U龡&amp;H齲_x0001_C铣_x0014__x0007__x0001__x0001_ 2 2 2 2 2 5" xfId="247"/>
    <cellStyle name="?鹎%U龡&amp;H齲_x0001_C铣_x0014__x0007__x0001__x0001_ 3 2 3 7" xfId="248"/>
    <cellStyle name="?鹎%U龡&amp;H齲_x0001_C铣_x0014__x0007__x0001__x0001_ 2 2 2 2 2_2015财政决算公开" xfId="249"/>
    <cellStyle name="货币 2 7 2" xfId="250"/>
    <cellStyle name="?鹎%U龡&amp;H齲_x0001_C铣_x0014__x0007__x0001__x0001_ 2 2 3 2 3" xfId="251"/>
    <cellStyle name="?鹎%U龡&amp;H齲_x0001_C铣_x0014__x0007__x0001__x0001_ 2 2 2 2 3" xfId="252"/>
    <cellStyle name="?鹎%U龡&amp;H齲_x0001_C铣_x0014__x0007__x0001__x0001_ 2 2 2 2 3 2" xfId="253"/>
    <cellStyle name="?鹎%U龡&amp;H齲_x0001_C铣_x0014__x0007__x0001__x0001_ 3 4 6" xfId="254"/>
    <cellStyle name="?鹎%U龡&amp;H齲_x0001_C铣_x0014__x0007__x0001__x0001_ 3 2 2 2 4" xfId="255"/>
    <cellStyle name="?鹎%U龡&amp;H齲_x0001_C铣_x0014__x0007__x0001__x0001_ 3 2 4 4" xfId="256"/>
    <cellStyle name="?鹎%U龡&amp;H齲_x0001_C铣_x0014__x0007__x0001__x0001_ 2 2 2 2 3 2 2" xfId="257"/>
    <cellStyle name="常规 6 2 2 4" xfId="258"/>
    <cellStyle name="?鹎%U龡&amp;H齲_x0001_C铣_x0014__x0007__x0001__x0001_ 3 4 6 2" xfId="259"/>
    <cellStyle name="?鹎%U龡&amp;H齲_x0001_C铣_x0014__x0007__x0001__x0001_ 3 2 2 2 4 2" xfId="260"/>
    <cellStyle name="?鹎%U龡&amp;H齲_x0001_C铣_x0014__x0007__x0001__x0001_ 3 2 4 4 2" xfId="261"/>
    <cellStyle name="?鹎%U龡&amp;H齲_x0001_C铣_x0014__x0007__x0001__x0001_ 3 4 8" xfId="262"/>
    <cellStyle name="?鹎%U龡&amp;H齲_x0001_C铣_x0014__x0007__x0001__x0001_ 3 2 2 2 6" xfId="263"/>
    <cellStyle name="好_司法部2010年度中央部门决算（草案）报" xfId="264"/>
    <cellStyle name="?鹎%U龡&amp;H齲_x0001_C铣_x0014__x0007__x0001__x0001_ 2 2 2 2 3 4" xfId="265"/>
    <cellStyle name="?鹎%U龡&amp;H齲_x0001_C铣_x0014__x0007__x0001__x0001_ 3 2 3 2 3 2" xfId="266"/>
    <cellStyle name="常规 7 2 2" xfId="267"/>
    <cellStyle name="?鹎%U龡&amp;H齲_x0001_C铣_x0014__x0007__x0001__x0001_ 2 2 2 2 4" xfId="268"/>
    <cellStyle name="常规 7 2 2 2" xfId="269"/>
    <cellStyle name="?鹎%U龡&amp;H齲_x0001_C铣_x0014__x0007__x0001__x0001_ 2 2 2 2 4 2" xfId="270"/>
    <cellStyle name="?鹎%U龡&amp;H齲_x0001_C铣_x0014__x0007__x0001__x0001_ 3 2 2 3 4" xfId="271"/>
    <cellStyle name="?鹎%U龡&amp;H齲_x0001_C铣_x0014__x0007__x0001__x0001_ 3 2 5 4" xfId="272"/>
    <cellStyle name="?鹎%U龡&amp;H齲_x0001_C铣_x0014__x0007__x0001__x0001_ 2 2 2 2 4 3 2" xfId="273"/>
    <cellStyle name="常规 7 2 2 4" xfId="274"/>
    <cellStyle name="?鹎%U龡&amp;H齲_x0001_C铣_x0014__x0007__x0001__x0001_ 2 2 2 2 4 4" xfId="275"/>
    <cellStyle name="?鹎%U龡&amp;H齲_x0001_C铣_x0014__x0007__x0001__x0001_ 3 2 3 2 4 2" xfId="276"/>
    <cellStyle name="?鹎%U龡&amp;H齲_x0001_C铣_x0014__x0007__x0001__x0001_ 2 2 2 2 4 4 2" xfId="277"/>
    <cellStyle name="?鹎%U龡&amp;H齲_x0001_C铣_x0014__x0007__x0001__x0001_ 2 2 2 2 4 5" xfId="278"/>
    <cellStyle name="输入 3 3 2" xfId="279"/>
    <cellStyle name="常规 7 2 3" xfId="280"/>
    <cellStyle name="?鹎%U龡&amp;H齲_x0001_C铣_x0014__x0007__x0001__x0001_ 2 2 2 2 5" xfId="281"/>
    <cellStyle name="常规 7 2 3 2" xfId="282"/>
    <cellStyle name="?鹎%U龡&amp;H齲_x0001_C铣_x0014__x0007__x0001__x0001_ 2 2 2 2 5 2" xfId="283"/>
    <cellStyle name="?鹎%U龡&amp;H齲_x0001_C铣_x0014__x0007__x0001__x0001_ 2 4 2 2 5" xfId="284"/>
    <cellStyle name="常规 5 2 3 2 2" xfId="285"/>
    <cellStyle name="60% - 强调文字颜色 4 4 2 3" xfId="286"/>
    <cellStyle name="20% - 强调文字颜色 1 8" xfId="287"/>
    <cellStyle name="?鹎%U龡&amp;H齲_x0001_C铣_x0014__x0007__x0001__x0001_ 3 2 2 4 4" xfId="288"/>
    <cellStyle name="常规 7 2 4" xfId="289"/>
    <cellStyle name="?鹎%U龡&amp;H齲_x0001_C铣_x0014__x0007__x0001__x0001_ 2 2 2 2 6" xfId="290"/>
    <cellStyle name="常规 2 2 2 2 5" xfId="291"/>
    <cellStyle name="?鹎%U龡&amp;H齲_x0001_C铣_x0014__x0007__x0001__x0001_ 2 3 4 3 2" xfId="292"/>
    <cellStyle name="?鹎%U龡&amp;H齲_x0001_C铣_x0014__x0007__x0001__x0001_ 2 2 2 2 6 2" xfId="293"/>
    <cellStyle name="检查单元格 2 3 2 3" xfId="294"/>
    <cellStyle name="常规 5 2 3 3 2" xfId="295"/>
    <cellStyle name="样式 1" xfId="296"/>
    <cellStyle name="20% - 强调文字颜色 2 8" xfId="297"/>
    <cellStyle name="?鹎%U龡&amp;H齲_x0001_C铣_x0014__x0007__x0001__x0001_ 3 2 2 5 4" xfId="298"/>
    <cellStyle name="常规 7 2 5" xfId="299"/>
    <cellStyle name="?鹎%U龡&amp;H齲_x0001_C铣_x0014__x0007__x0001__x0001_ 2 2 2 2 7" xfId="300"/>
    <cellStyle name="常规 5 2 3 4" xfId="301"/>
    <cellStyle name="常规 13 4 2" xfId="302"/>
    <cellStyle name="?鹎%U龡&amp;H齲_x0001_C铣_x0014__x0007__x0001__x0001_ 2 4 7 2" xfId="303"/>
    <cellStyle name="常规 12 3_2015财政决算公开" xfId="304"/>
    <cellStyle name="?鹎%U龡&amp;H齲_x0001_C铣_x0014__x0007__x0001__x0001_ 2 2 2 2 7 2" xfId="305"/>
    <cellStyle name="?鹎%U龡&amp;H齲_x0001_C铣_x0014__x0007__x0001__x0001_ 2 3 6_2015财政决算公开" xfId="306"/>
    <cellStyle name="警告文本 2 3" xfId="307"/>
    <cellStyle name="20% - 强调文字颜色 1 4 2 2 2" xfId="308"/>
    <cellStyle name="?鹎%U龡&amp;H齲_x0001_C铣_x0014__x0007__x0001__x0001_ 2 4 2 4 5" xfId="309"/>
    <cellStyle name="20% - 强调文字颜色 3 8" xfId="310"/>
    <cellStyle name="?鹎%U龡&amp;H齲_x0001_C铣_x0014__x0007__x0001__x0001_ 3 2 2 6 4" xfId="311"/>
    <cellStyle name="?鹎%U龡&amp;H齲_x0001_C铣_x0014__x0007__x0001__x0001_ 2 2 2 2 8" xfId="312"/>
    <cellStyle name="20% - 强调文字颜色 3 3 3 3" xfId="313"/>
    <cellStyle name="?鹎%U龡&amp;H齲_x0001_C铣_x0014__x0007__x0001__x0001_ 2 2 2 2_2015财政决算公开" xfId="314"/>
    <cellStyle name="好 4 4" xfId="315"/>
    <cellStyle name="常规 14" xfId="316"/>
    <cellStyle name="?鹎%U龡&amp;H齲_x0001_C铣_x0014__x0007__x0001__x0001_ 2 2 2 6 4 2" xfId="317"/>
    <cellStyle name="?鹎%U龡&amp;H齲_x0001_C铣_x0014__x0007__x0001__x0001_ 2 2 2 3" xfId="318"/>
    <cellStyle name="?鹎%U龡&amp;H齲_x0001_C铣_x0014__x0007__x0001__x0001_ 2 2 2 3 2" xfId="319"/>
    <cellStyle name="?鹎%U龡&amp;H齲_x0001_C铣_x0014__x0007__x0001__x0001_ 2 2 2 3 3" xfId="320"/>
    <cellStyle name="链接单元格 2 2 2 2" xfId="321"/>
    <cellStyle name="货币 2 2 3 2 2" xfId="322"/>
    <cellStyle name="常规 2 5 4" xfId="323"/>
    <cellStyle name="?鹎%U龡&amp;H齲_x0001_C铣_x0014__x0007__x0001__x0001_ 3 2 3 2_2015财政决算公开" xfId="324"/>
    <cellStyle name="?鹎%U龡&amp;H齲_x0001_C铣_x0014__x0007__x0001__x0001_ 2 2 2 3 3 2" xfId="325"/>
    <cellStyle name="?鹎%U龡&amp;H齲_x0001_C铣_x0014__x0007__x0001__x0001_ 3 2 3 2 4" xfId="326"/>
    <cellStyle name="常规 7 3 2" xfId="327"/>
    <cellStyle name="?鹎%U龡&amp;H齲_x0001_C铣_x0014__x0007__x0001__x0001_ 2 2 2 3 4" xfId="328"/>
    <cellStyle name="?鹎%U龡&amp;H齲_x0001_C铣_x0014__x0007__x0001__x0001_ 2 2 3_2015财政决算公开" xfId="329"/>
    <cellStyle name="常规 7 3 2 2" xfId="330"/>
    <cellStyle name="?鹎%U龡&amp;H齲_x0001_C铣_x0014__x0007__x0001__x0001_ 2 2 2 3 4 2" xfId="331"/>
    <cellStyle name="?鹎%U龡&amp;H齲_x0001_C铣_x0014__x0007__x0001__x0001_ 3 2 3 3 4" xfId="332"/>
    <cellStyle name="常规 7 3 3" xfId="333"/>
    <cellStyle name="?鹎%U龡&amp;H齲_x0001_C铣_x0014__x0007__x0001__x0001_ 2 2 2 3 5" xfId="334"/>
    <cellStyle name="标题 4 2" xfId="335"/>
    <cellStyle name="?鹎%U龡&amp;H齲_x0001_C铣_x0014__x0007__x0001__x0001_ 2 3 2 3 2 2" xfId="336"/>
    <cellStyle name="?鹎%U龡&amp;H齲_x0001_C铣_x0014__x0007__x0001__x0001_ 2 2 2 4" xfId="337"/>
    <cellStyle name="?鹎%U龡&amp;H齲_x0001_C铣_x0014__x0007__x0001__x0001_ 2 3 10" xfId="338"/>
    <cellStyle name="60% - 强调文字颜色 6 2_2015财政决算公开" xfId="339"/>
    <cellStyle name="?鹎%U龡&amp;H齲_x0001_C铣_x0014__x0007__x0001__x0001_ 2 2 2 4 2" xfId="340"/>
    <cellStyle name="常规 2 6 3" xfId="341"/>
    <cellStyle name="?鹎%U龡&amp;H齲_x0001_C铣_x0014__x0007__x0001__x0001_ 2 2 3 3_2015财政决算公开" xfId="342"/>
    <cellStyle name="?鹎%U龡&amp;H齲_x0001_C铣_x0014__x0007__x0001__x0001_ 2 2 2 4 2 2" xfId="343"/>
    <cellStyle name="60% - 强调文字颜色 5 3 2 2" xfId="344"/>
    <cellStyle name="?鹎%U龡&amp;H齲_x0001_C铣_x0014__x0007__x0001__x0001_ 2 2 2 8" xfId="345"/>
    <cellStyle name="?鹎%U龡&amp;H齲_x0001_C铣_x0014__x0007__x0001__x0001_ 2 2 2 4 3" xfId="346"/>
    <cellStyle name="?鹎%U龡&amp;H齲_x0001_C铣_x0014__x0007__x0001__x0001_ 2 2 2 4 3 2" xfId="347"/>
    <cellStyle name="检查单元格 3 2 2 2" xfId="348"/>
    <cellStyle name="?鹎%U龡&amp;H齲_x0001_C铣_x0014__x0007__x0001__x0001_ 2 2 3 8" xfId="349"/>
    <cellStyle name="60% - 强调文字颜色 5 3 3 2" xfId="350"/>
    <cellStyle name="40% - 强调文字颜色 5 3 2 3 2" xfId="351"/>
    <cellStyle name="?鹎%U龡&amp;H齲_x0001_C铣_x0014__x0007__x0001__x0001_ 3 4 4 4" xfId="352"/>
    <cellStyle name="?鹎%U龡&amp;H齲_x0001_C铣_x0014__x0007__x0001__x0001_ 3 2 2 2 2 4" xfId="353"/>
    <cellStyle name="常规 7 4 2" xfId="354"/>
    <cellStyle name="常规 4 2 3 2 2" xfId="355"/>
    <cellStyle name="?鹎%U龡&amp;H齲_x0001_C铣_x0014__x0007__x0001__x0001_ 2 2 2 4 4" xfId="356"/>
    <cellStyle name="?鹎%U龡&amp;H齲_x0001_C铣_x0014__x0007__x0001__x0001_ 2 2 2 4 4 2" xfId="357"/>
    <cellStyle name="?鹎%U龡&amp;H齲_x0001_C铣_x0014__x0007__x0001__x0001_ 3 4 5 4" xfId="358"/>
    <cellStyle name="?鹎%U龡&amp;H齲_x0001_C铣_x0014__x0007__x0001__x0001_ 3 2 2 2 3 4" xfId="359"/>
    <cellStyle name="常规 7 4 3" xfId="360"/>
    <cellStyle name="20% - 强调文字颜色 1 2 2 2 2" xfId="361"/>
    <cellStyle name="?鹎%U龡&amp;H齲_x0001_C铣_x0014__x0007__x0001__x0001_ 2 2 2 4 5" xfId="362"/>
    <cellStyle name="解释性文本 2 3 2" xfId="363"/>
    <cellStyle name="?鹎%U龡&amp;H齲_x0001_C铣_x0014__x0007__x0001__x0001_ 2 2 7 2 2" xfId="364"/>
    <cellStyle name="检查单元格 3 2 4" xfId="365"/>
    <cellStyle name="60% - 强调文字颜色 5 3 5" xfId="366"/>
    <cellStyle name="标题 5 2" xfId="367"/>
    <cellStyle name="20% - 强调文字颜色 5 3 3_2015财政决算公开" xfId="368"/>
    <cellStyle name="?鹎%U龡&amp;H齲_x0001_C铣_x0014__x0007__x0001__x0001_ 2 3 2 3 3 2" xfId="369"/>
    <cellStyle name="?鹎%U龡&amp;H齲_x0001_C铣_x0014__x0007__x0001__x0001_ 2 2 2 4_2015财政决算公开" xfId="370"/>
    <cellStyle name="?鹎%U龡&amp;H齲_x0001_C铣_x0014__x0007__x0001__x0001_ 2 3 3 2 2" xfId="371"/>
    <cellStyle name="40% - 强调文字颜色 1 2 3 3 2" xfId="372"/>
    <cellStyle name="?鹎%U龡&amp;H齲_x0001_C铣_x0014__x0007__x0001__x0001_ 2 2 2 5" xfId="373"/>
    <cellStyle name="解释性文本 7" xfId="374"/>
    <cellStyle name="差 4" xfId="375"/>
    <cellStyle name="?鹎%U龡&amp;H齲_x0001_C铣_x0014__x0007__x0001__x0001_ 2 2 2 5 2 2" xfId="376"/>
    <cellStyle name="60% - 强调文字颜色 5 4 2 2" xfId="377"/>
    <cellStyle name="?鹎%U龡&amp;H齲_x0001_C铣_x0014__x0007__x0001__x0001_ 3 3 2 4 3" xfId="378"/>
    <cellStyle name="?鹎%U龡&amp;H齲_x0001_C铣_x0014__x0007__x0001__x0001_ 2 3 2 8" xfId="379"/>
    <cellStyle name="?鹎%U龡&amp;H齲_x0001_C铣_x0014__x0007__x0001__x0001_ 2 2 2 5 3" xfId="380"/>
    <cellStyle name="?鹎%U龡&amp;H齲_x0001_C铣_x0014__x0007__x0001__x0001_ 2 2 2 5 3 2" xfId="381"/>
    <cellStyle name="常规 4 2 3 3 2" xfId="382"/>
    <cellStyle name="?鹎%U龡&amp;H齲_x0001_C铣_x0014__x0007__x0001__x0001_ 2 2 2 5 4" xfId="383"/>
    <cellStyle name="60% - 强调文字颜色 5 2 3 5" xfId="384"/>
    <cellStyle name="?鹎%U龡&amp;H齲_x0001_C铣_x0014__x0007__x0001__x0001_ 2 2 2 5_2015财政决算公开" xfId="385"/>
    <cellStyle name="?鹎%U龡&amp;H齲_x0001_C铣_x0014__x0007__x0001__x0001_ 2 2 2 6" xfId="386"/>
    <cellStyle name="?鹎%U龡&amp;H齲_x0001_C铣_x0014__x0007__x0001__x0001_ 2 2 2 6 2" xfId="387"/>
    <cellStyle name="好 2 4" xfId="388"/>
    <cellStyle name="40% - 强调文字颜色 5 3" xfId="389"/>
    <cellStyle name="?鹎%U龡&amp;H齲_x0001_C铣_x0014__x0007__x0001__x0001_ 2 2 2 6 2 2" xfId="390"/>
    <cellStyle name="60% - 强调文字颜色 5 5 2 2" xfId="391"/>
    <cellStyle name="?鹎%U龡&amp;H齲_x0001_C铣_x0014__x0007__x0001__x0001_ 5 3" xfId="392"/>
    <cellStyle name="强调文字颜色 4 2 3 2 3" xfId="393"/>
    <cellStyle name="?鹎%U龡&amp;H齲_x0001_C铣_x0014__x0007__x0001__x0001_ 2 4 2 8" xfId="394"/>
    <cellStyle name="?鹎%U龡&amp;H齲_x0001_C铣_x0014__x0007__x0001__x0001_ 2 2 2 6 3" xfId="395"/>
    <cellStyle name="好 3 4" xfId="396"/>
    <cellStyle name="40% - 强调文字颜色 6 3" xfId="397"/>
    <cellStyle name="?鹎%U龡&amp;H齲_x0001_C铣_x0014__x0007__x0001__x0001_ 2 2 2 6 3 2" xfId="398"/>
    <cellStyle name="常规 4 2 3 4 2" xfId="399"/>
    <cellStyle name="40% - 强调文字颜色 6 2 4 2 2" xfId="400"/>
    <cellStyle name="?鹎%U龡&amp;H齲_x0001_C铣_x0014__x0007__x0001__x0001_ 2 2 2 6 4" xfId="401"/>
    <cellStyle name="?鹎%U龡&amp;H齲_x0001_C铣_x0014__x0007__x0001__x0001_ 2 2 2 6 5" xfId="402"/>
    <cellStyle name="?鹎%U龡&amp;H齲_x0001_C铣_x0014__x0007__x0001__x0001_ 2 2 7 4 2" xfId="403"/>
    <cellStyle name="?鹎%U龡&amp;H齲_x0001_C铣_x0014__x0007__x0001__x0001_ 3 2 2 3 2 2" xfId="404"/>
    <cellStyle name="?鹎%U龡&amp;H齲_x0001_C铣_x0014__x0007__x0001__x0001_ 2 2 2 6_2015财政决算公开" xfId="405"/>
    <cellStyle name="?鹎%U龡&amp;H齲_x0001_C铣_x0014__x0007__x0001__x0001_ 3 2 5 2 2" xfId="406"/>
    <cellStyle name="?鹎%U龡&amp;H齲_x0001_C铣_x0014__x0007__x0001__x0001_ 2 2 2 7" xfId="407"/>
    <cellStyle name="?鹎%U龡&amp;H齲_x0001_C铣_x0014__x0007__x0001__x0001_ 2 2 2 7 2" xfId="408"/>
    <cellStyle name="60% - 强调文字颜色 5 3 2 2 2" xfId="409"/>
    <cellStyle name="?鹎%U龡&amp;H齲_x0001_C铣_x0014__x0007__x0001__x0001_ 2 2 2 8 2" xfId="410"/>
    <cellStyle name="60% - 强调文字颜色 5 3 2 3" xfId="411"/>
    <cellStyle name="?鹎%U龡&amp;H齲_x0001_C铣_x0014__x0007__x0001__x0001_ 2 2 2 9" xfId="412"/>
    <cellStyle name="60% - 强调文字颜色 5 3 2 3 2" xfId="413"/>
    <cellStyle name="?鹎%U龡&amp;H齲_x0001_C铣_x0014__x0007__x0001__x0001_ 2 2 2 9 2" xfId="414"/>
    <cellStyle name="?鹎%U龡&amp;H齲_x0001_C铣_x0014__x0007__x0001__x0001_ 2 2 2_2015财政决算公开" xfId="415"/>
    <cellStyle name="?鹎%U龡&amp;H齲_x0001_C铣_x0014__x0007__x0001__x0001_ 2 2 4" xfId="416"/>
    <cellStyle name="20% - 强调文字颜色 1 3 2 2 2" xfId="417"/>
    <cellStyle name="?鹎%U龡&amp;H齲_x0001_C铣_x0014__x0007__x0001__x0001_ 2 3 2 4 5" xfId="418"/>
    <cellStyle name="?鹎%U龡&amp;H齲_x0001_C铣_x0014__x0007__x0001__x0001_ 2 2 3 2" xfId="419"/>
    <cellStyle name="?鹎%U龡&amp;H齲_x0001_C铣_x0014__x0007__x0001__x0001_ 2 3 2 4 4 2" xfId="420"/>
    <cellStyle name="货币 2 7 2 2" xfId="421"/>
    <cellStyle name="?鹎%U龡&amp;H齲_x0001_C铣_x0014__x0007__x0001__x0001_ 2 2 3 2 3 2" xfId="422"/>
    <cellStyle name="货币 2 7 3" xfId="423"/>
    <cellStyle name="常规 8 2 2" xfId="424"/>
    <cellStyle name="?鹎%U龡&amp;H齲_x0001_C铣_x0014__x0007__x0001__x0001_ 2 2 3 2 4" xfId="425"/>
    <cellStyle name="货币 2 7 3 2" xfId="426"/>
    <cellStyle name="常规 8 2 2 2" xfId="427"/>
    <cellStyle name="?鹎%U龡&amp;H齲_x0001_C铣_x0014__x0007__x0001__x0001_ 2 2 3 2 4 2" xfId="428"/>
    <cellStyle name="货币 2 7 4" xfId="429"/>
    <cellStyle name="常规 8 2 3" xfId="430"/>
    <cellStyle name="?鹎%U龡&amp;H齲_x0001_C铣_x0014__x0007__x0001__x0001_ 2 2 3 2 5" xfId="431"/>
    <cellStyle name="20% - 强调文字颜色 1 2 4 2" xfId="432"/>
    <cellStyle name="?鹎%U龡&amp;H齲_x0001_C铣_x0014__x0007__x0001__x0001_ 2 2 3 2_2015财政决算公开" xfId="433"/>
    <cellStyle name="解释性文本 4 3" xfId="434"/>
    <cellStyle name="?鹎%U龡&amp;H齲_x0001_C铣_x0014__x0007__x0001__x0001_ 2 2 9 2" xfId="435"/>
    <cellStyle name="?鹎%U龡&amp;H齲_x0001_C铣_x0014__x0007__x0001__x0001_ 2 3 2" xfId="436"/>
    <cellStyle name="?鹎%U龡&amp;H齲_x0001_C铣_x0014__x0007__x0001__x0001_ 2 2 3 3" xfId="437"/>
    <cellStyle name="?鹎%U龡&amp;H齲_x0001_C铣_x0014__x0007__x0001__x0001_ 2 2 3 3 2" xfId="438"/>
    <cellStyle name="?鹎%U龡&amp;H齲_x0001_C铣_x0014__x0007__x0001__x0001_ 2 2 3 3 2 2" xfId="439"/>
    <cellStyle name="?鹎%U龡&amp;H齲_x0001_C铣_x0014__x0007__x0001__x0001_ 2 4" xfId="440"/>
    <cellStyle name="货币 2 8 2" xfId="441"/>
    <cellStyle name="?鹎%U龡&amp;H齲_x0001_C铣_x0014__x0007__x0001__x0001_ 2 2 3 3 3" xfId="442"/>
    <cellStyle name="计算 2 4" xfId="443"/>
    <cellStyle name="?鹎%U龡&amp;H齲_x0001_C铣_x0014__x0007__x0001__x0001_ 2 2 3 3 3 2" xfId="444"/>
    <cellStyle name="常规 8 3 2" xfId="445"/>
    <cellStyle name="60% - 强调文字颜色 1 3 2 2 2 2" xfId="446"/>
    <cellStyle name="?鹎%U龡&amp;H齲_x0001_C铣_x0014__x0007__x0001__x0001_ 2 2 3 3 4" xfId="447"/>
    <cellStyle name="60% - 强调文字颜色 6 2 4" xfId="448"/>
    <cellStyle name="60% - 强调文字颜色 2 5 3 2" xfId="449"/>
    <cellStyle name="?鹎%U龡&amp;H齲_x0001_C铣_x0014__x0007__x0001__x0001_ 3 4 5_2015财政决算公开" xfId="450"/>
    <cellStyle name="?鹎%U龡&amp;H齲_x0001_C铣_x0014__x0007__x0001__x0001_ 3 2 2 2 3_2015财政决算公开" xfId="451"/>
    <cellStyle name="?鹎%U龡&amp;H齲_x0001_C铣_x0014__x0007__x0001__x0001_ 2 2 3 4" xfId="452"/>
    <cellStyle name="百分比 2 2 2 4" xfId="453"/>
    <cellStyle name="?鹎%U龡&amp;H齲_x0001_C铣_x0014__x0007__x0001__x0001_ 2 2 3 4 2 2" xfId="454"/>
    <cellStyle name="60% - 强调文字颜色 6 3 2 2" xfId="455"/>
    <cellStyle name="?鹎%U龡&amp;H齲_x0001_C铣_x0014__x0007__x0001__x0001_ 3 2 2 8" xfId="456"/>
    <cellStyle name="货币 2 9 2" xfId="457"/>
    <cellStyle name="?鹎%U龡&amp;H齲_x0001_C铣_x0014__x0007__x0001__x0001_ 2 2 3 4 3" xfId="458"/>
    <cellStyle name="?鹎%U龡&amp;H齲_x0001_C铣_x0014__x0007__x0001__x0001_ 2 2 3 4 3 2" xfId="459"/>
    <cellStyle name="检查单元格 4 2 2 2" xfId="460"/>
    <cellStyle name="?鹎%U龡&amp;H齲_x0001_C铣_x0014__x0007__x0001__x0001_ 3 2 3 8" xfId="461"/>
    <cellStyle name="60% - 强调文字颜色 6 3 3 2" xfId="462"/>
    <cellStyle name="常规 8 4 2" xfId="463"/>
    <cellStyle name="常规 4 2 4 2 2" xfId="464"/>
    <cellStyle name="?鹎%U龡&amp;H齲_x0001_C铣_x0014__x0007__x0001__x0001_ 2 2 3 4 4" xfId="465"/>
    <cellStyle name="?鹎%U龡&amp;H齲_x0001_C铣_x0014__x0007__x0001__x0001_ 2 2 3 4 4 2" xfId="466"/>
    <cellStyle name="?鹎%U龡&amp;H齲_x0001_C铣_x0014__x0007__x0001__x0001_ 3 2 2 2 8" xfId="467"/>
    <cellStyle name="40% - 强调文字颜色 5 2 3_2015财政决算公开" xfId="468"/>
    <cellStyle name="?鹎%U龡&amp;H齲_x0001_C铣_x0014__x0007__x0001__x0001_ 2 2 3 5" xfId="469"/>
    <cellStyle name="?鹎%U龡&amp;H齲_x0001_C铣_x0014__x0007__x0001__x0001_ 2 2 3 5 2" xfId="470"/>
    <cellStyle name="?鹎%U龡&amp;H齲_x0001_C铣_x0014__x0007__x0001__x0001_ 2 2 3 6" xfId="471"/>
    <cellStyle name="差 3 2 3 2" xfId="472"/>
    <cellStyle name="?鹎%U龡&amp;H齲_x0001_C铣_x0014__x0007__x0001__x0001_ 3 4 4 2" xfId="473"/>
    <cellStyle name="?鹎%U龡&amp;H齲_x0001_C铣_x0014__x0007__x0001__x0001_ 3 2 2 2 2 2" xfId="474"/>
    <cellStyle name="差 5 2 3" xfId="475"/>
    <cellStyle name="?鹎%U龡&amp;H齲_x0001_C铣_x0014__x0007__x0001__x0001_ 3 2 4 2 2" xfId="476"/>
    <cellStyle name="?鹎%U龡&amp;H齲_x0001_C铣_x0014__x0007__x0001__x0001_ 2 2 3 7" xfId="477"/>
    <cellStyle name="?鹎%U龡&amp;H齲_x0001_C铣_x0014__x0007__x0001__x0001_ 3 4 4 3" xfId="478"/>
    <cellStyle name="?鹎%U龡&amp;H齲_x0001_C铣_x0014__x0007__x0001__x0001_ 3 2 2 2 2 3" xfId="479"/>
    <cellStyle name="?鹎%U龡&amp;H齲_x0001_C铣_x0014__x0007__x0001__x0001_ 2 2 3 7 2" xfId="480"/>
    <cellStyle name="?鹎%U龡&amp;H齲_x0001_C铣_x0014__x0007__x0001__x0001_ 3 4 4 3 2" xfId="481"/>
    <cellStyle name="?鹎%U龡&amp;H齲_x0001_C铣_x0014__x0007__x0001__x0001_ 3 2 2 2 2 3 2" xfId="482"/>
    <cellStyle name="?鹎%U龡&amp;H齲_x0001_C铣_x0014__x0007__x0001__x0001_ 2 2 4 2" xfId="483"/>
    <cellStyle name="20% - 强调文字颜色 3 2 4 2 2" xfId="484"/>
    <cellStyle name="?鹎%U龡&amp;H齲_x0001_C铣_x0014__x0007__x0001__x0001_ 2 2 4 3" xfId="485"/>
    <cellStyle name="?鹎%U龡&amp;H齲_x0001_C铣_x0014__x0007__x0001__x0001_ 2 2 4 3 2" xfId="486"/>
    <cellStyle name="?鹎%U龡&amp;H齲_x0001_C铣_x0014__x0007__x0001__x0001_ 2 2 4 4" xfId="487"/>
    <cellStyle name="?鹎%U龡&amp;H齲_x0001_C铣_x0014__x0007__x0001__x0001_ 2 4 2 2_2015财政决算公开" xfId="488"/>
    <cellStyle name="?鹎%U龡&amp;H齲_x0001_C铣_x0014__x0007__x0001__x0001_ 2 2 4 4 2" xfId="489"/>
    <cellStyle name="20% - 强调文字颜色 5 2 2 2 2 2" xfId="490"/>
    <cellStyle name="?鹎%U龡&amp;H齲_x0001_C铣_x0014__x0007__x0001__x0001_ 2 2 4 5" xfId="491"/>
    <cellStyle name="20% - 强调文字颜色 4 6 2" xfId="492"/>
    <cellStyle name="?鹎%U龡&amp;H齲_x0001_C铣_x0014__x0007__x0001__x0001_ 2 2 4_2015财政决算公开" xfId="493"/>
    <cellStyle name="?鹎%U龡&amp;H齲_x0001_C铣_x0014__x0007__x0001__x0001_ 3 4 6 5" xfId="494"/>
    <cellStyle name="?鹎%U龡&amp;H齲_x0001_C铣_x0014__x0007__x0001__x0001_ 3 2 2 2 4 5" xfId="495"/>
    <cellStyle name="常规 11 2" xfId="496"/>
    <cellStyle name="?鹎%U龡&amp;H齲_x0001_C铣_x0014__x0007__x0001__x0001_ 2 2 5" xfId="497"/>
    <cellStyle name="烹拳 [0]_laroux" xfId="498"/>
    <cellStyle name="常规 11 2 2" xfId="499"/>
    <cellStyle name="?鹎%U龡&amp;H齲_x0001_C铣_x0014__x0007__x0001__x0001_ 2 2 5 2" xfId="500"/>
    <cellStyle name="常规 11 2 2 2" xfId="501"/>
    <cellStyle name="60% - 强调文字颜色 3 3 5" xfId="502"/>
    <cellStyle name="60% - 强调文字颜色 2 2 4 3" xfId="503"/>
    <cellStyle name="?鹎%U龡&amp;H齲_x0001_C铣_x0014__x0007__x0001__x0001_ 2 2 5 2 2" xfId="504"/>
    <cellStyle name="常规 11 2 3" xfId="505"/>
    <cellStyle name="?鹎%U龡&amp;H齲_x0001_C铣_x0014__x0007__x0001__x0001_ 2 2 5 3" xfId="506"/>
    <cellStyle name="常规 11 2 3 2" xfId="507"/>
    <cellStyle name="?鹎%U龡&amp;H齲_x0001_C铣_x0014__x0007__x0001__x0001_ 2 2 5 3 2" xfId="508"/>
    <cellStyle name="常规 11 2 4" xfId="509"/>
    <cellStyle name="强调文字颜色 1 3 3 2 2" xfId="510"/>
    <cellStyle name="?鹎%U龡&amp;H齲_x0001_C铣_x0014__x0007__x0001__x0001_ 2 2 5 4" xfId="511"/>
    <cellStyle name="?鹎%U龡&amp;H齲_x0001_C铣_x0014__x0007__x0001__x0001_ 2 2 5 4 2" xfId="512"/>
    <cellStyle name="?鹎%U龡&amp;H齲_x0001_C铣_x0014__x0007__x0001__x0001_ 2 4 4 2 2" xfId="513"/>
    <cellStyle name="40% - 强调文字颜色 5 6 3" xfId="514"/>
    <cellStyle name="60% - 强调文字颜色 2 3 2 2 3" xfId="515"/>
    <cellStyle name="?鹎%U龡&amp;H齲_x0001_C铣_x0014__x0007__x0001__x0001_ 2 2 5 5" xfId="516"/>
    <cellStyle name="常规 11 2 5" xfId="517"/>
    <cellStyle name="?鹎%U龡&amp;H齲_x0001_C铣_x0014__x0007__x0001__x0001_ 2 4 5 4" xfId="518"/>
    <cellStyle name="常规 13 2 4" xfId="519"/>
    <cellStyle name="?鹎%U龡&amp;H齲_x0001_C铣_x0014__x0007__x0001__x0001_ 2 2 5_2015财政决算公开" xfId="520"/>
    <cellStyle name="?鹎%U龡&amp;H齲_x0001_C铣_x0014__x0007__x0001__x0001_ 3 2 2 2 7 2" xfId="521"/>
    <cellStyle name="?鹎%U龡&amp;H齲_x0001_C铣_x0014__x0007__x0001__x0001_ 2 2 6" xfId="522"/>
    <cellStyle name="?鹎%U龡&amp;H齲_x0001_C铣_x0014__x0007__x0001__x0001_ 3 4 9 2" xfId="523"/>
    <cellStyle name="常规 11 3" xfId="524"/>
    <cellStyle name="?鹎%U龡&amp;H齲_x0001_C铣_x0014__x0007__x0001__x0001_ 2 3 2 2 3" xfId="525"/>
    <cellStyle name="?鹎%U龡&amp;H齲_x0001_C铣_x0014__x0007__x0001__x0001_ 2 2 6 2" xfId="526"/>
    <cellStyle name="40% - 强调文字颜色 2 3 2 2 3" xfId="527"/>
    <cellStyle name="常规 11 3 2" xfId="528"/>
    <cellStyle name="?鹎%U龡&amp;H齲_x0001_C铣_x0014__x0007__x0001__x0001_ 2 3 2 2 3 2" xfId="529"/>
    <cellStyle name="?鹎%U龡&amp;H齲_x0001_C铣_x0014__x0007__x0001__x0001_ 2 2 6 2 2" xfId="530"/>
    <cellStyle name="60% - 强调文字颜色 4 3 5" xfId="531"/>
    <cellStyle name="常规 11 3 2 2" xfId="532"/>
    <cellStyle name="常规 18" xfId="533"/>
    <cellStyle name="常规 23" xfId="534"/>
    <cellStyle name="检查单元格 2 2 4" xfId="535"/>
    <cellStyle name="?鹎%U龡&amp;H齲_x0001_C铣_x0014__x0007__x0001__x0001_ 2 3 2 2 4" xfId="536"/>
    <cellStyle name="?鹎%U龡&amp;H齲_x0001_C铣_x0014__x0007__x0001__x0001_ 2 2 6 3" xfId="537"/>
    <cellStyle name="常规 11 3 3" xfId="538"/>
    <cellStyle name="?鹎%U龡&amp;H齲_x0001_C铣_x0014__x0007__x0001__x0001_ 2 3 2 2 4 2" xfId="539"/>
    <cellStyle name="?鹎%U龡&amp;H齲_x0001_C铣_x0014__x0007__x0001__x0001_ 2 2 6 3 2" xfId="540"/>
    <cellStyle name="常规 68" xfId="541"/>
    <cellStyle name="常规 73" xfId="542"/>
    <cellStyle name="检查单元格 2 3 4" xfId="543"/>
    <cellStyle name="?鹎%U龡&amp;H齲_x0001_C铣_x0014__x0007__x0001__x0001_ 2 3 2 2 5" xfId="544"/>
    <cellStyle name="?鹎%U龡&amp;H齲_x0001_C铣_x0014__x0007__x0001__x0001_ 2 2 6 4" xfId="545"/>
    <cellStyle name="表标题 2 2 2" xfId="546"/>
    <cellStyle name="常规 11 3 4" xfId="547"/>
    <cellStyle name="?鹎%U龡&amp;H齲_x0001_C铣_x0014__x0007__x0001__x0001_ 2 2 6_2015财政决算公开" xfId="548"/>
    <cellStyle name="?鹎%U龡&amp;H齲_x0001_C铣_x0014__x0007__x0001__x0001_ 2 2 7" xfId="549"/>
    <cellStyle name="常规 11 4" xfId="550"/>
    <cellStyle name="货币 2 3 3 2" xfId="551"/>
    <cellStyle name="链接单元格 3 2 2" xfId="552"/>
    <cellStyle name="?鹎%U龡&amp;H齲_x0001_C铣_x0014__x0007__x0001__x0001_ 2 3 2 3 3" xfId="553"/>
    <cellStyle name="标题 5" xfId="554"/>
    <cellStyle name="常规 11 4 2" xfId="555"/>
    <cellStyle name="货币 2 3 3 2 2" xfId="556"/>
    <cellStyle name="?鹎%U龡&amp;H齲_x0001_C铣_x0014__x0007__x0001__x0001_ 2 2 7 2" xfId="557"/>
    <cellStyle name="解释性文本 2 3" xfId="558"/>
    <cellStyle name="链接单元格 3 2 2 2" xfId="559"/>
    <cellStyle name="?鹎%U龡&amp;H齲_x0001_C铣_x0014__x0007__x0001__x0001_ 2 3 2 3 4" xfId="560"/>
    <cellStyle name="标题 6" xfId="561"/>
    <cellStyle name="?鹎%U龡&amp;H齲_x0001_C铣_x0014__x0007__x0001__x0001_ 2 2 7 3" xfId="562"/>
    <cellStyle name="解释性文本 2 4" xfId="563"/>
    <cellStyle name="?鹎%U龡&amp;H齲_x0001_C铣_x0014__x0007__x0001__x0001_ 2 2 7 3 2" xfId="564"/>
    <cellStyle name="?鹎%U龡&amp;H齲_x0001_C铣_x0014__x0007__x0001__x0001_ 2 4 10" xfId="565"/>
    <cellStyle name="常规 2 2 2 2_2015财政决算公开" xfId="566"/>
    <cellStyle name="?鹎%U龡&amp;H齲_x0001_C铣_x0014__x0007__x0001__x0001_ 2 2 7 4" xfId="567"/>
    <cellStyle name="表标题 2 3 2" xfId="568"/>
    <cellStyle name="?鹎%U龡&amp;H齲_x0001_C铣_x0014__x0007__x0001__x0001_ 2 4 4 4 2" xfId="569"/>
    <cellStyle name="注释 2 4 3" xfId="570"/>
    <cellStyle name="20% - 强调文字颜色 3 5_2015财政决算公开" xfId="571"/>
    <cellStyle name="常规 2 3 2 3 5" xfId="572"/>
    <cellStyle name="?鹎%U龡&amp;H齲_x0001_C铣_x0014__x0007__x0001__x0001_ 2 2 7 5" xfId="573"/>
    <cellStyle name="?鹎%U龡&amp;H齲_x0001_C铣_x0014__x0007__x0001__x0001_ 2 2 7_2015财政决算公开" xfId="574"/>
    <cellStyle name="60% - 强调文字颜色 6 2 5 2" xfId="575"/>
    <cellStyle name="解释性文本 3 2 2 2" xfId="576"/>
    <cellStyle name="?鹎%U龡&amp;H齲_x0001_C铣_x0014__x0007__x0001__x0001_ 2 3" xfId="577"/>
    <cellStyle name="60% - 强调文字颜色 2 7 2" xfId="578"/>
    <cellStyle name="?鹎%U龡&amp;H齲_x0001_C铣_x0014__x0007__x0001__x0001_ 2 2 9" xfId="579"/>
    <cellStyle name="?鹎%U龡&amp;H齲_x0001_C铣_x0014__x0007__x0001__x0001_ 4 10" xfId="580"/>
    <cellStyle name="常规 11 6" xfId="581"/>
    <cellStyle name="货币 2 3 3 4" xfId="582"/>
    <cellStyle name="?鹎%U龡&amp;H齲_x0001_C铣_x0014__x0007__x0001__x0001_ 3 2 3 3 3" xfId="583"/>
    <cellStyle name="40% - 强调文字颜色 2 2_2015财政决算公开" xfId="584"/>
    <cellStyle name="?鹎%U龡&amp;H齲_x0001_C铣_x0014__x0007__x0001__x0001_ 2 2_2015财政决算公开" xfId="585"/>
    <cellStyle name="常规 28 3" xfId="586"/>
    <cellStyle name="常规 33 3" xfId="587"/>
    <cellStyle name="货币 3 2 8" xfId="588"/>
    <cellStyle name="?鹎%U龡&amp;H齲_x0001_C铣_x0014__x0007__x0001__x0001_ 2 3 2 2" xfId="589"/>
    <cellStyle name="40% - 强调文字颜色 4 5 2_2015财政决算公开" xfId="590"/>
    <cellStyle name="?鹎%U龡&amp;H齲_x0001_C铣_x0014__x0007__x0001__x0001_ 2 3 2 2 2" xfId="591"/>
    <cellStyle name="?鹎%U龡&amp;H齲_x0001_C铣_x0014__x0007__x0001__x0001_ 2 3 2 2 2 2" xfId="592"/>
    <cellStyle name="?鹎%U龡&amp;H齲_x0001_C铣_x0014__x0007__x0001__x0001_ 3 2 5 3 2" xfId="593"/>
    <cellStyle name="?鹎%U龡&amp;H齲_x0001_C铣_x0014__x0007__x0001__x0001_ 3 2 2 3 3 2" xfId="594"/>
    <cellStyle name="?鹎%U龡&amp;H齲_x0001_C铣_x0014__x0007__x0001__x0001_ 2 3 2 2_2015财政决算公开" xfId="595"/>
    <cellStyle name="?鹎%U龡&amp;H齲_x0001_C铣_x0014__x0007__x0001__x0001_ 2 3 2 3" xfId="596"/>
    <cellStyle name="20% - 强调文字颜色 5 2 3 2 2" xfId="597"/>
    <cellStyle name="?鹎%U龡&amp;H齲_x0001_C铣_x0014__x0007__x0001__x0001_ 2 3 2 3_2015财政决算公开" xfId="598"/>
    <cellStyle name="40% - 强调文字颜色 3 7 2" xfId="599"/>
    <cellStyle name="?鹎%U龡&amp;H齲_x0001_C铣_x0014__x0007__x0001__x0001_ 2 3 2 4" xfId="600"/>
    <cellStyle name="?鹎%U龡&amp;H齲_x0001_C铣_x0014__x0007__x0001__x0001_ 2 3 2 4 2" xfId="601"/>
    <cellStyle name="?鹎%U龡&amp;H齲_x0001_C铣_x0014__x0007__x0001__x0001_ 2 3 4_2015财政决算公开" xfId="602"/>
    <cellStyle name="常规 8 3 3" xfId="603"/>
    <cellStyle name="?鹎%U龡&amp;H齲_x0001_C铣_x0014__x0007__x0001__x0001_ 2 3 2 4 2 2" xfId="604"/>
    <cellStyle name="?鹎%U龡&amp;H齲_x0001_C铣_x0014__x0007__x0001__x0001_ 3 2 2 2 2 4 2" xfId="605"/>
    <cellStyle name="?鹎%U龡&amp;H齲_x0001_C铣_x0014__x0007__x0001__x0001_ 3 4 4 4 2" xfId="606"/>
    <cellStyle name="40% - 着色 4" xfId="607"/>
    <cellStyle name="?鹎%U龡&amp;H齲_x0001_C铣_x0014__x0007__x0001__x0001_ 2 3 2 4_2015财政决算公开" xfId="608"/>
    <cellStyle name="?鹎%U龡&amp;H齲_x0001_C铣_x0014__x0007__x0001__x0001_ 2 3 2 5" xfId="609"/>
    <cellStyle name="?鹎%U龡&amp;H齲_x0001_C铣_x0014__x0007__x0001__x0001_ 2 3 2 5 2" xfId="610"/>
    <cellStyle name="?鹎%U龡&amp;H齲_x0001_C铣_x0014__x0007__x0001__x0001_ 2 3 2 6" xfId="611"/>
    <cellStyle name="?鹎%U龡&amp;H齲_x0001_C铣_x0014__x0007__x0001__x0001_ 2 3 2 6 2" xfId="612"/>
    <cellStyle name="?鹎%U龡&amp;H齲_x0001_C铣_x0014__x0007__x0001__x0001_ 3 2 2 5_2015财政决算公开" xfId="613"/>
    <cellStyle name="货币 4 9" xfId="614"/>
    <cellStyle name="?鹎%U龡&amp;H齲_x0001_C铣_x0014__x0007__x0001__x0001_ 2 3 2 7" xfId="615"/>
    <cellStyle name="?鹎%U龡&amp;H齲_x0001_C铣_x0014__x0007__x0001__x0001_ 3 3 2 4 2" xfId="616"/>
    <cellStyle name="?鹎%U龡&amp;H齲_x0001_C铣_x0014__x0007__x0001__x0001_ 2 3 2 7 2" xfId="617"/>
    <cellStyle name="?鹎%U龡&amp;H齲_x0001_C铣_x0014__x0007__x0001__x0001_ 3 3 2 4 2 2" xfId="618"/>
    <cellStyle name="?鹎%U龡&amp;H齲_x0001_C铣_x0014__x0007__x0001__x0001_ 2 3 3" xfId="619"/>
    <cellStyle name="?鹎%U龡&amp;H齲_x0001_C铣_x0014__x0007__x0001__x0001_ 2 3 3 2" xfId="620"/>
    <cellStyle name="?鹎%U龡&amp;H齲_x0001_C铣_x0014__x0007__x0001__x0001_ 2 3 3 3" xfId="621"/>
    <cellStyle name="?鹎%U龡&amp;H齲_x0001_C铣_x0014__x0007__x0001__x0001_ 2 3 3 3 2" xfId="622"/>
    <cellStyle name="?鹎%U龡&amp;H齲_x0001_C铣_x0014__x0007__x0001__x0001_ 2 3 3 4 2" xfId="623"/>
    <cellStyle name="?鹎%U龡&amp;H齲_x0001_C铣_x0014__x0007__x0001__x0001_ 2 3 3 5" xfId="624"/>
    <cellStyle name="标题 1 2 2" xfId="625"/>
    <cellStyle name="?鹎%U龡&amp;H齲_x0001_C铣_x0014__x0007__x0001__x0001_ 3 2 5" xfId="626"/>
    <cellStyle name="后继超级链接 3 2" xfId="627"/>
    <cellStyle name="?鹎%U龡&amp;H齲_x0001_C铣_x0014__x0007__x0001__x0001_ 3 2 2 3" xfId="628"/>
    <cellStyle name="?鹎%U龡&amp;H齲_x0001_C铣_x0014__x0007__x0001__x0001_ 2 3 3_2015财政决算公开" xfId="629"/>
    <cellStyle name="?鹎%U龡&amp;H齲_x0001_C铣_x0014__x0007__x0001__x0001_ 2 3 4" xfId="630"/>
    <cellStyle name="40% - 强调文字颜色 6 5_2015财政决算公开" xfId="631"/>
    <cellStyle name="?鹎%U龡&amp;H齲_x0001_C铣_x0014__x0007__x0001__x0001_ 2 3_2015财政决算公开" xfId="632"/>
    <cellStyle name="?鹎%U龡&amp;H齲_x0001_C铣_x0014__x0007__x0001__x0001_ 2 3 4 2" xfId="633"/>
    <cellStyle name="?鹎%U龡&amp;H齲_x0001_C铣_x0014__x0007__x0001__x0001_ 2 3 4 2 2" xfId="634"/>
    <cellStyle name="60% - 强调文字颜色 2 2 2 2 3" xfId="635"/>
    <cellStyle name="?鹎%U龡&amp;H齲_x0001_C铣_x0014__x0007__x0001__x0001_ 2 3 4 3" xfId="636"/>
    <cellStyle name="40% - 强调文字颜色 4 2 2 2_2015财政决算公开" xfId="637"/>
    <cellStyle name="?鹎%U龡&amp;H齲_x0001_C铣_x0014__x0007__x0001__x0001_ 2 3 4 4" xfId="638"/>
    <cellStyle name="?鹎%U龡&amp;H齲_x0001_C铣_x0014__x0007__x0001__x0001_ 2 3 4 4 2" xfId="639"/>
    <cellStyle name="常规 2 2 2 3 5" xfId="640"/>
    <cellStyle name="?鹎%U龡&amp;H齲_x0001_C铣_x0014__x0007__x0001__x0001_ 2 3 4 5" xfId="641"/>
    <cellStyle name="标题 1 3 2" xfId="642"/>
    <cellStyle name="?鹎%U龡&amp;H齲_x0001_C铣_x0014__x0007__x0001__x0001_ 2 3 5" xfId="643"/>
    <cellStyle name="常规 12 2" xfId="644"/>
    <cellStyle name="好 4 2 2" xfId="645"/>
    <cellStyle name="?鹎%U龡&amp;H齲_x0001_C铣_x0014__x0007__x0001__x0001_ 2 3 5 2 2" xfId="646"/>
    <cellStyle name="60% - 强调文字颜色 2 2 3 2 3" xfId="647"/>
    <cellStyle name="60% - 强调文字颜色 3 2 4 3" xfId="648"/>
    <cellStyle name="常规 12 2 2 2" xfId="649"/>
    <cellStyle name="千位分隔 2 2 8" xfId="650"/>
    <cellStyle name="?鹎%U龡&amp;H齲_x0001_C铣_x0014__x0007__x0001__x0001_ 2 3 5 3 2" xfId="651"/>
    <cellStyle name="常规 12 2 3 2" xfId="652"/>
    <cellStyle name="常规 2 2 3 2 5" xfId="653"/>
    <cellStyle name="?鹎%U龡&amp;H齲_x0001_C铣_x0014__x0007__x0001__x0001_ 2 3 5_2015财政决算公开" xfId="654"/>
    <cellStyle name="20% - 强调文字颜色 5 6 3" xfId="655"/>
    <cellStyle name="60% - 强调文字颜色 1 5 2 2" xfId="656"/>
    <cellStyle name="常规 12 2_2015财政决算公开" xfId="657"/>
    <cellStyle name="?鹎%U龡&amp;H齲_x0001_C铣_x0014__x0007__x0001__x0001_ 2 3 6" xfId="658"/>
    <cellStyle name="常规 12 3" xfId="659"/>
    <cellStyle name="好 4 2 3" xfId="660"/>
    <cellStyle name="?鹎%U龡&amp;H齲_x0001_C铣_x0014__x0007__x0001__x0001_ 2 3 6 2" xfId="661"/>
    <cellStyle name="常规 12 3 2" xfId="662"/>
    <cellStyle name="?鹎%U龡&amp;H齲_x0001_C铣_x0014__x0007__x0001__x0001_ 2 3 6 2 2" xfId="663"/>
    <cellStyle name="常规 12 3 2 2" xfId="664"/>
    <cellStyle name="?鹎%U龡&amp;H齲_x0001_C铣_x0014__x0007__x0001__x0001_ 2 3 6 3" xfId="665"/>
    <cellStyle name="常规 12 3 3" xfId="666"/>
    <cellStyle name="霓付_laroux" xfId="667"/>
    <cellStyle name="千位分隔 3 2 8" xfId="668"/>
    <cellStyle name="?鹎%U龡&amp;H齲_x0001_C铣_x0014__x0007__x0001__x0001_ 2 3 6 3 2" xfId="669"/>
    <cellStyle name="?鹎%U龡&amp;H齲_x0001_C铣_x0014__x0007__x0001__x0001_ 2 3 6 4" xfId="670"/>
    <cellStyle name="表标题 3 2 2" xfId="671"/>
    <cellStyle name="?鹎%U龡&amp;H齲_x0001_C铣_x0014__x0007__x0001__x0001_ 2 4 5_2015财政决算公开" xfId="672"/>
    <cellStyle name="40% - 强调文字颜色 1 4 4" xfId="673"/>
    <cellStyle name="常规 13 2_2015财政决算公开" xfId="674"/>
    <cellStyle name="?鹎%U龡&amp;H齲_x0001_C铣_x0014__x0007__x0001__x0001_ 2 3 6 4 2" xfId="675"/>
    <cellStyle name="?鹎%U龡&amp;H齲_x0001_C铣_x0014__x0007__x0001__x0001_ 2 3 7" xfId="676"/>
    <cellStyle name="常规 12 4" xfId="677"/>
    <cellStyle name="货币 2 3 4 2" xfId="678"/>
    <cellStyle name="链接单元格 3 3 2" xfId="679"/>
    <cellStyle name="?鹎%U龡&amp;H齲_x0001_C铣_x0014__x0007__x0001__x0001_ 2 3 7 2" xfId="680"/>
    <cellStyle name="常规 12 4 2" xfId="681"/>
    <cellStyle name="货币 2 3 4 2 2" xfId="682"/>
    <cellStyle name="?鹎%U龡&amp;H齲_x0001_C铣_x0014__x0007__x0001__x0001_ 3 2" xfId="683"/>
    <cellStyle name="?鹎%U龡&amp;H齲_x0001_C铣_x0014__x0007__x0001__x0001_ 3 3 3 2 2" xfId="684"/>
    <cellStyle name="?鹎%U龡&amp;H齲_x0001_C铣_x0014__x0007__x0001__x0001_ 2 3 8" xfId="685"/>
    <cellStyle name="常规 12 5" xfId="686"/>
    <cellStyle name="货币 2 3 4 3" xfId="687"/>
    <cellStyle name="?鹎%U龡&amp;H齲_x0001_C铣_x0014__x0007__x0001__x0001_ 3 2 2" xfId="688"/>
    <cellStyle name="?鹎%U龡&amp;H齲_x0001_C铣_x0014__x0007__x0001__x0001_ 2 3 8 2" xfId="689"/>
    <cellStyle name="常规 12 5 2" xfId="690"/>
    <cellStyle name="货币 2 3 4 3 2" xfId="691"/>
    <cellStyle name="?鹎%U龡&amp;H齲_x0001_C铣_x0014__x0007__x0001__x0001_ 2 3 9" xfId="692"/>
    <cellStyle name="常规 12 6" xfId="693"/>
    <cellStyle name="货币 2 3 4 4" xfId="694"/>
    <cellStyle name="?鹎%U龡&amp;H齲_x0001_C铣_x0014__x0007__x0001__x0001_ 2 3 9 2" xfId="695"/>
    <cellStyle name="货币 2 3 4 4 2" xfId="696"/>
    <cellStyle name="?鹎%U龡&amp;H齲_x0001_C铣_x0014__x0007__x0001__x0001_ 2 4 2" xfId="697"/>
    <cellStyle name="差 2 3 2 2" xfId="698"/>
    <cellStyle name="?鹎%U龡&amp;H齲_x0001_C铣_x0014__x0007__x0001__x0001_ 2 5 3 2" xfId="699"/>
    <cellStyle name="好 2" xfId="700"/>
    <cellStyle name="?鹎%U龡&amp;H齲_x0001_C铣_x0014__x0007__x0001__x0001_ 2 4 2 2 2" xfId="701"/>
    <cellStyle name="?鹎%U龡&amp;H齲_x0001_C铣_x0014__x0007__x0001__x0001_ 3 3 2 2_2015财政决算公开" xfId="702"/>
    <cellStyle name="40% - 强调文字颜色 3 6 3" xfId="703"/>
    <cellStyle name="?鹎%U龡&amp;H齲_x0001_C铣_x0014__x0007__x0001__x0001_ 2 4 2 6" xfId="704"/>
    <cellStyle name="?鹎%U龡&amp;H齲_x0001_C铣_x0014__x0007__x0001__x0001_ 2 4 2 2 2 2" xfId="705"/>
    <cellStyle name="?鹎%U龡&amp;H齲_x0001_C铣_x0014__x0007__x0001__x0001_ 3 2 6 2" xfId="706"/>
    <cellStyle name="?鹎%U龡&amp;H齲_x0001_C铣_x0014__x0007__x0001__x0001_ 3 2 2 4 2" xfId="707"/>
    <cellStyle name="?鹎%U龡&amp;H齲_x0001_C铣_x0014__x0007__x0001__x0001_ 3 6 4" xfId="708"/>
    <cellStyle name="20% - 强调文字颜色 1 6" xfId="709"/>
    <cellStyle name="?鹎%U龡&amp;H齲_x0001_C铣_x0014__x0007__x0001__x0001_ 2 4 2 2 3" xfId="710"/>
    <cellStyle name="?鹎%U龡&amp;H齲_x0001_C铣_x0014__x0007__x0001__x0001_ 3 2 6 2 2" xfId="711"/>
    <cellStyle name="?鹎%U龡&amp;H齲_x0001_C铣_x0014__x0007__x0001__x0001_ 3 2 2 4 2 2" xfId="712"/>
    <cellStyle name="20% - 强调文字颜色 1 6 2" xfId="713"/>
    <cellStyle name="?鹎%U龡&amp;H齲_x0001_C铣_x0014__x0007__x0001__x0001_ 2 4 2 2 3 2" xfId="714"/>
    <cellStyle name="?鹎%U龡&amp;H齲_x0001_C铣_x0014__x0007__x0001__x0001_ 3 2 6 3" xfId="715"/>
    <cellStyle name="?鹎%U龡&amp;H齲_x0001_C铣_x0014__x0007__x0001__x0001_ 3 2 2 4 3" xfId="716"/>
    <cellStyle name="20% - 强调文字颜色 1 7" xfId="717"/>
    <cellStyle name="60% - 强调文字颜色 4 4 2 2" xfId="718"/>
    <cellStyle name="?鹎%U龡&amp;H齲_x0001_C铣_x0014__x0007__x0001__x0001_ 2 4 2 2 4" xfId="719"/>
    <cellStyle name="货币 3 2 3 3 2" xfId="720"/>
    <cellStyle name="?鹎%U龡&amp;H齲_x0001_C铣_x0014__x0007__x0001__x0001_ 3 2 6 3 2" xfId="721"/>
    <cellStyle name="?鹎%U龡&amp;H齲_x0001_C铣_x0014__x0007__x0001__x0001_ 3 2 2 4 3 2" xfId="722"/>
    <cellStyle name="20% - 强调文字颜色 1 7 2" xfId="723"/>
    <cellStyle name="60% - 强调文字颜色 4 4 2 2 2" xfId="724"/>
    <cellStyle name="?鹎%U龡&amp;H齲_x0001_C铣_x0014__x0007__x0001__x0001_ 2 4 2 2 4 2" xfId="725"/>
    <cellStyle name="?鹎%U龡&amp;H齲_x0001_C铣_x0014__x0007__x0001__x0001_ 2 5 4" xfId="726"/>
    <cellStyle name="差 2 3 3" xfId="727"/>
    <cellStyle name="?鹎%U龡&amp;H齲_x0001_C铣_x0014__x0007__x0001__x0001_ 2 4 2 3" xfId="728"/>
    <cellStyle name="?鹎%U龡&amp;H齲_x0001_C铣_x0014__x0007__x0001__x0001_ 3 2 2 2 4 2 2" xfId="729"/>
    <cellStyle name="?鹎%U龡&amp;H齲_x0001_C铣_x0014__x0007__x0001__x0001_ 3 4 6 2 2" xfId="730"/>
    <cellStyle name="20% - 强调文字颜色 2 2 7" xfId="731"/>
    <cellStyle name="?鹎%U龡&amp;H齲_x0001_C铣_x0014__x0007__x0001__x0001_ 2 4 2 3_2015财政决算公开" xfId="732"/>
    <cellStyle name="常规 2 4 2 8" xfId="733"/>
    <cellStyle name="?鹎%U龡&amp;H齲_x0001_C铣_x0014__x0007__x0001__x0001_ 2 4 2 4" xfId="734"/>
    <cellStyle name="?鹎%U龡&amp;H齲_x0001_C铣_x0014__x0007__x0001__x0001_ 2 4 2 4 2" xfId="735"/>
    <cellStyle name="?鹎%U龡&amp;H齲_x0001_C铣_x0014__x0007__x0001__x0001_ 2 4 2 4 2 2" xfId="736"/>
    <cellStyle name="?鹎%U龡&amp;H齲_x0001_C铣_x0014__x0007__x0001__x0001_ 3 2 2 6 2" xfId="737"/>
    <cellStyle name="20% - 强调文字颜色 3 6" xfId="738"/>
    <cellStyle name="?鹎%U龡&amp;H齲_x0001_C铣_x0014__x0007__x0001__x0001_ 2 4 2 4 3" xfId="739"/>
    <cellStyle name="百分比 2 2 2 2 2" xfId="740"/>
    <cellStyle name="?鹎%U龡&amp;H齲_x0001_C铣_x0014__x0007__x0001__x0001_ 3 2 3 4 5" xfId="741"/>
    <cellStyle name="20% - 强调文字颜色 2 2 3 2 2" xfId="742"/>
    <cellStyle name="?鹎%U龡&amp;H齲_x0001_C铣_x0014__x0007__x0001__x0001_ 3 2 2 6 2 2" xfId="743"/>
    <cellStyle name="20% - 强调文字颜色 3 6 2" xfId="744"/>
    <cellStyle name="?鹎%U龡&amp;H齲_x0001_C铣_x0014__x0007__x0001__x0001_ 2 4 2 4 3 2" xfId="745"/>
    <cellStyle name="?鹎%U龡&amp;H齲_x0001_C铣_x0014__x0007__x0001__x0001_ 3 3 6 5" xfId="746"/>
    <cellStyle name="百分比 2 2 2 2 2 2" xfId="747"/>
    <cellStyle name="?鹎%U龡&amp;H齲_x0001_C铣_x0014__x0007__x0001__x0001_ 3 2 2 6 3" xfId="748"/>
    <cellStyle name="20% - 强调文字颜色 3 7" xfId="749"/>
    <cellStyle name="检查单元格 2 3 3 2" xfId="750"/>
    <cellStyle name="?鹎%U龡&amp;H齲_x0001_C铣_x0014__x0007__x0001__x0001_ 2 4 2 4 4" xfId="751"/>
    <cellStyle name="常规 4 2 2 3 2 2" xfId="752"/>
    <cellStyle name="百分比 2 2 2 2 3" xfId="753"/>
    <cellStyle name="警告文本 2 2" xfId="754"/>
    <cellStyle name="?鹎%U龡&amp;H齲_x0001_C铣_x0014__x0007__x0001__x0001_ 3 2 2 6 3 2" xfId="755"/>
    <cellStyle name="20% - 强调文字颜色 3 7 2" xfId="756"/>
    <cellStyle name="?鹎%U龡&amp;H齲_x0001_C铣_x0014__x0007__x0001__x0001_ 2 4 2 4 4 2" xfId="757"/>
    <cellStyle name="汇总 2 2 3" xfId="758"/>
    <cellStyle name="警告文本 2 2 2" xfId="759"/>
    <cellStyle name="?鹎%U龡&amp;H齲_x0001_C铣_x0014__x0007__x0001__x0001_ 2 4 2 4_2015财政决算公开" xfId="760"/>
    <cellStyle name="?鹎%U龡&amp;H齲_x0001_C铣_x0014__x0007__x0001__x0001_ 3 4 2 5" xfId="761"/>
    <cellStyle name="?鹎%U龡&amp;H齲_x0001_C铣_x0014__x0007__x0001__x0001_ 2 4 2 5" xfId="762"/>
    <cellStyle name="?鹎%U龡&amp;H齲_x0001_C铣_x0014__x0007__x0001__x0001_ 2 4 2 6 2" xfId="763"/>
    <cellStyle name="?鹎%U龡&amp;H齲_x0001_C铣_x0014__x0007__x0001__x0001_ 2 4 2 7" xfId="764"/>
    <cellStyle name="?鹎%U龡&amp;H齲_x0001_C铣_x0014__x0007__x0001__x0001_ 3 3 3 4 2" xfId="765"/>
    <cellStyle name="强调文字颜色 4 2 3 2 2" xfId="766"/>
    <cellStyle name="?鹎%U龡&amp;H齲_x0001_C铣_x0014__x0007__x0001__x0001_ 5 2" xfId="767"/>
    <cellStyle name="?鹎%U龡&amp;H齲_x0001_C铣_x0014__x0007__x0001__x0001_ 2 4 2 7 2" xfId="768"/>
    <cellStyle name="强调文字颜色 4 2 3 2 2 2" xfId="769"/>
    <cellStyle name="?鹎%U龡&amp;H齲_x0001_C铣_x0014__x0007__x0001__x0001_ 5 2 2" xfId="770"/>
    <cellStyle name="?鹎%U龡&amp;H齲_x0001_C铣_x0014__x0007__x0001__x0001_ 2 4 2_2015财政决算公开" xfId="771"/>
    <cellStyle name="?鹎%U龡&amp;H齲_x0001_C铣_x0014__x0007__x0001__x0001_ 2 4 3" xfId="772"/>
    <cellStyle name="差 2 2 2" xfId="773"/>
    <cellStyle name="解释性文本 5 2 2" xfId="774"/>
    <cellStyle name="?鹎%U龡&amp;H齲_x0001_C铣_x0014__x0007__x0001__x0001_ 2 4 3 2" xfId="775"/>
    <cellStyle name="差 2 2 2 2" xfId="776"/>
    <cellStyle name="?鹎%U龡&amp;H齲_x0001_C铣_x0014__x0007__x0001__x0001_ 2 4 3 2 2" xfId="777"/>
    <cellStyle name="40% - 强调文字颜色 4 6 3" xfId="778"/>
    <cellStyle name="差 2 2 2 2 2" xfId="779"/>
    <cellStyle name="?鹎%U龡&amp;H齲_x0001_C铣_x0014__x0007__x0001__x0001_ 2 4 3 3" xfId="780"/>
    <cellStyle name="差 2 2 2 3" xfId="781"/>
    <cellStyle name="?鹎%U龡&amp;H齲_x0001_C铣_x0014__x0007__x0001__x0001_ 2 4 3 3 2" xfId="782"/>
    <cellStyle name="?鹎%U龡&amp;H齲_x0001_C铣_x0014__x0007__x0001__x0001_ 2 4 3 4" xfId="783"/>
    <cellStyle name="40% - 强调文字颜色 5 2 2 2 2" xfId="784"/>
    <cellStyle name="?鹎%U龡&amp;H齲_x0001_C铣_x0014__x0007__x0001__x0001_ 2 4 3 4 2" xfId="785"/>
    <cellStyle name="40% - 强调文字颜色 5 2 2 2 2 2" xfId="786"/>
    <cellStyle name="?鹎%U龡&amp;H齲_x0001_C铣_x0014__x0007__x0001__x0001_ 2 4 3 5" xfId="787"/>
    <cellStyle name="40% - 强调文字颜色 5 2 2 2 3" xfId="788"/>
    <cellStyle name="标题 2 2 2" xfId="789"/>
    <cellStyle name="?鹎%U龡&amp;H齲_x0001_C铣_x0014__x0007__x0001__x0001_ 2 5" xfId="790"/>
    <cellStyle name="?鹎%U龡&amp;H齲_x0001_C铣_x0014__x0007__x0001__x0001_ 2 4 3_2015财政决算公开" xfId="791"/>
    <cellStyle name="20% - 强调文字颜色 1 2 6" xfId="792"/>
    <cellStyle name="60% - 强调文字颜色 3 3 3 2 2" xfId="793"/>
    <cellStyle name="?鹎%U龡&amp;H齲_x0001_C铣_x0014__x0007__x0001__x0001_ 2 4 4" xfId="794"/>
    <cellStyle name="差 2 2 3" xfId="795"/>
    <cellStyle name="?鹎%U龡&amp;H齲_x0001_C铣_x0014__x0007__x0001__x0001_ 2 4 4 2" xfId="796"/>
    <cellStyle name="差 2 2 3 2" xfId="797"/>
    <cellStyle name="?鹎%U龡&amp;H齲_x0001_C铣_x0014__x0007__x0001__x0001_ 2 4 4 3" xfId="798"/>
    <cellStyle name="?鹎%U龡&amp;H齲_x0001_C铣_x0014__x0007__x0001__x0001_ 3 4_2015财政决算公开" xfId="799"/>
    <cellStyle name="?鹎%U龡&amp;H齲_x0001_C铣_x0014__x0007__x0001__x0001_ 2 4 4 4" xfId="800"/>
    <cellStyle name="40% - 强调文字颜色 5 2 2 3 2" xfId="801"/>
    <cellStyle name="常规 2 2 2 5_2015财政决算公开" xfId="802"/>
    <cellStyle name="?鹎%U龡&amp;H齲_x0001_C铣_x0014__x0007__x0001__x0001_ 2 4 4 5" xfId="803"/>
    <cellStyle name="标题 2 3 2" xfId="804"/>
    <cellStyle name="小数 4" xfId="805"/>
    <cellStyle name="常规 2 5 2 2" xfId="806"/>
    <cellStyle name="?鹎%U龡&amp;H齲_x0001_C铣_x0014__x0007__x0001__x0001_ 2 4 4_2015财政决算公开" xfId="807"/>
    <cellStyle name="检查单元格 6" xfId="808"/>
    <cellStyle name="?鹎%U龡&amp;H齲_x0001_C铣_x0014__x0007__x0001__x0001_ 2 4 5" xfId="809"/>
    <cellStyle name="差 2 2 4" xfId="810"/>
    <cellStyle name="常规 13 2" xfId="811"/>
    <cellStyle name="好 4 3 2" xfId="812"/>
    <cellStyle name="?鹎%U龡&amp;H齲_x0001_C铣_x0014__x0007__x0001__x0001_ 2 4 5 2" xfId="813"/>
    <cellStyle name="常规 13 2 2" xfId="814"/>
    <cellStyle name="?鹎%U龡&amp;H齲_x0001_C铣_x0014__x0007__x0001__x0001_ 3 2 3 4_2015财政决算公开" xfId="815"/>
    <cellStyle name="?鹎%U龡&amp;H齲_x0001_C铣_x0014__x0007__x0001__x0001_ 2 4 5 3" xfId="816"/>
    <cellStyle name="常规 13 2 3" xfId="817"/>
    <cellStyle name="?鹎%U龡&amp;H齲_x0001_C铣_x0014__x0007__x0001__x0001_ 2 4 6" xfId="818"/>
    <cellStyle name="常规 13 3" xfId="819"/>
    <cellStyle name="?鹎%U龡&amp;H齲_x0001_C铣_x0014__x0007__x0001__x0001_ 2 4 6 2" xfId="820"/>
    <cellStyle name="常规 13 3 2" xfId="821"/>
    <cellStyle name="常规 5 2 2 4" xfId="822"/>
    <cellStyle name="?鹎%U龡&amp;H齲_x0001_C铣_x0014__x0007__x0001__x0001_ 2 4 6 2 2" xfId="823"/>
    <cellStyle name="常规 13 3 2 2" xfId="824"/>
    <cellStyle name="常规 17 3" xfId="825"/>
    <cellStyle name="常规 22 3" xfId="826"/>
    <cellStyle name="常规 5 2 2 4 2" xfId="827"/>
    <cellStyle name="?鹎%U龡&amp;H齲_x0001_C铣_x0014__x0007__x0001__x0001_ 2 4 6 3" xfId="828"/>
    <cellStyle name="常规 13 3 3" xfId="829"/>
    <cellStyle name="常规 5 2 2 5" xfId="830"/>
    <cellStyle name="?鹎%U龡&amp;H齲_x0001_C铣_x0014__x0007__x0001__x0001_ 2 4 6 5" xfId="831"/>
    <cellStyle name="标题 2 5 2" xfId="832"/>
    <cellStyle name="?鹎%U龡&amp;H齲_x0001_C铣_x0014__x0007__x0001__x0001_ 2 4 6 3 2" xfId="833"/>
    <cellStyle name="百分比 5 7" xfId="834"/>
    <cellStyle name="常规 18 3" xfId="835"/>
    <cellStyle name="常规 23 3" xfId="836"/>
    <cellStyle name="常规 5 2 2 5 2" xfId="837"/>
    <cellStyle name="?鹎%U龡&amp;H齲_x0001_C铣_x0014__x0007__x0001__x0001_ 2 4 6 4" xfId="838"/>
    <cellStyle name="常规 5 2 2 6" xfId="839"/>
    <cellStyle name="?鹎%U龡&amp;H齲_x0001_C铣_x0014__x0007__x0001__x0001_ 2 4 6 4 2" xfId="840"/>
    <cellStyle name="常规 19 3" xfId="841"/>
    <cellStyle name="常规 24 3" xfId="842"/>
    <cellStyle name="?鹎%U龡&amp;H齲_x0001_C铣_x0014__x0007__x0001__x0001_ 2 4 6_2015财政决算公开" xfId="843"/>
    <cellStyle name="常规 13 3_2015财政决算公开" xfId="844"/>
    <cellStyle name="?鹎%U龡&amp;H齲_x0001_C铣_x0014__x0007__x0001__x0001_ 2 4 7" xfId="845"/>
    <cellStyle name="常规 13 4" xfId="846"/>
    <cellStyle name="货币 2 3 5 2" xfId="847"/>
    <cellStyle name="?鹎%U龡&amp;H齲_x0001_C铣_x0014__x0007__x0001__x0001_ 2 4 8 2" xfId="848"/>
    <cellStyle name="常规 5 2 4 4" xfId="849"/>
    <cellStyle name="检查单元格 2" xfId="850"/>
    <cellStyle name="?鹎%U龡&amp;H齲_x0001_C铣_x0014__x0007__x0001__x0001_ 2 4 9" xfId="851"/>
    <cellStyle name="?鹎%U龡&amp;H齲_x0001_C铣_x0014__x0007__x0001__x0001_ 3 6_2015财政决算公开" xfId="852"/>
    <cellStyle name="?鹎%U龡&amp;H齲_x0001_C铣_x0014__x0007__x0001__x0001_ 2 4_2015财政决算公开" xfId="853"/>
    <cellStyle name="货币 2 2 2 7 2" xfId="854"/>
    <cellStyle name="?鹎%U龡&amp;H齲_x0001_C铣_x0014__x0007__x0001__x0001_ 2 5 2" xfId="855"/>
    <cellStyle name="?鹎%U龡&amp;H齲_x0001_C铣_x0014__x0007__x0001__x0001_ 2 5_2015财政决算公开" xfId="856"/>
    <cellStyle name="40% - 强调文字颜色 6 2 5" xfId="857"/>
    <cellStyle name="货币 2 2 5 3" xfId="858"/>
    <cellStyle name="?鹎%U龡&amp;H齲_x0001_C铣_x0014__x0007__x0001__x0001_ 3 2 2 2 3 2 2" xfId="859"/>
    <cellStyle name="?鹎%U龡&amp;H齲_x0001_C铣_x0014__x0007__x0001__x0001_ 3 4 5 2 2" xfId="860"/>
    <cellStyle name="20% - 强调文字颜色 1 2 7" xfId="861"/>
    <cellStyle name="?鹎%U龡&amp;H齲_x0001_C铣_x0014__x0007__x0001__x0001_ 2 6" xfId="862"/>
    <cellStyle name="?鹎%U龡&amp;H齲_x0001_C铣_x0014__x0007__x0001__x0001_ 2 6 2" xfId="863"/>
    <cellStyle name="百分比 2 3" xfId="864"/>
    <cellStyle name="?鹎%U龡&amp;H齲_x0001_C铣_x0014__x0007__x0001__x0001_ 2 7" xfId="865"/>
    <cellStyle name="常规 8 2 2 2 2" xfId="866"/>
    <cellStyle name="?鹎%U龡&amp;H齲_x0001_C铣_x0014__x0007__x0001__x0001_ 2 7 2" xfId="867"/>
    <cellStyle name="百分比 3 3" xfId="868"/>
    <cellStyle name="?鹎%U龡&amp;H齲_x0001_C铣_x0014__x0007__x0001__x0001_ 2 8" xfId="869"/>
    <cellStyle name="40% - 强调文字颜色 1 7 2" xfId="870"/>
    <cellStyle name="?鹎%U龡&amp;H齲_x0001_C铣_x0014__x0007__x0001__x0001_ 3 2 10" xfId="871"/>
    <cellStyle name="常规 2 4 9 2" xfId="872"/>
    <cellStyle name="?鹎%U龡&amp;H齲_x0001_C铣_x0014__x0007__x0001__x0001_ 3 2 10 2" xfId="873"/>
    <cellStyle name="标题 5 4 3" xfId="874"/>
    <cellStyle name="?鹎%U龡&amp;H齲_x0001_C铣_x0014__x0007__x0001__x0001_ 3 2 11" xfId="875"/>
    <cellStyle name="?鹎%U龡&amp;H齲_x0001_C铣_x0014__x0007__x0001__x0001_ 3 2 2 10" xfId="876"/>
    <cellStyle name="40% - 强调文字颜色 4 5 3" xfId="877"/>
    <cellStyle name="?鹎%U龡&amp;H齲_x0001_C铣_x0014__x0007__x0001__x0001_ 3 2 4" xfId="878"/>
    <cellStyle name="?鹎%U龡&amp;H齲_x0001_C铣_x0014__x0007__x0001__x0001_ 3 2 2 2 2_2015财政决算公开" xfId="879"/>
    <cellStyle name="20% - 强调文字颜色 1 3 3 2 2" xfId="880"/>
    <cellStyle name="?鹎%U龡&amp;H齲_x0001_C铣_x0014__x0007__x0001__x0001_ 3 4 4_2015财政决算公开" xfId="881"/>
    <cellStyle name="计算 2 2 4" xfId="882"/>
    <cellStyle name="?鹎%U龡&amp;H齲_x0001_C铣_x0014__x0007__x0001__x0001_ 3 2 2 2" xfId="883"/>
    <cellStyle name="?鹎%U龡&amp;H齲_x0001_C铣_x0014__x0007__x0001__x0001_ 3 2 4 2" xfId="884"/>
    <cellStyle name="警告文本 7" xfId="885"/>
    <cellStyle name="?鹎%U龡&amp;H齲_x0001_C铣_x0014__x0007__x0001__x0001_ 3 2 2 2 2" xfId="886"/>
    <cellStyle name="?鹎%U龡&amp;H齲_x0001_C铣_x0014__x0007__x0001__x0001_ 3 4 4" xfId="887"/>
    <cellStyle name="差 3 2 3" xfId="888"/>
    <cellStyle name="?鹎%U龡&amp;H齲_x0001_C铣_x0014__x0007__x0001__x0001_ 3 2 4 3" xfId="889"/>
    <cellStyle name="20% - 强调文字颜色 4 2 2 2 2 2" xfId="890"/>
    <cellStyle name="?鹎%U龡&amp;H齲_x0001_C铣_x0014__x0007__x0001__x0001_ 3 2 2 2 3" xfId="891"/>
    <cellStyle name="?鹎%U龡&amp;H齲_x0001_C铣_x0014__x0007__x0001__x0001_ 3 4 5" xfId="892"/>
    <cellStyle name="差 3 2 4" xfId="893"/>
    <cellStyle name="好 5 3 2" xfId="894"/>
    <cellStyle name="?鹎%U龡&amp;H齲_x0001_C铣_x0014__x0007__x0001__x0001_ 3 2 4 3 2" xfId="895"/>
    <cellStyle name="?鹎%U龡&amp;H齲_x0001_C铣_x0014__x0007__x0001__x0001_ 3 2 2 2 3 2" xfId="896"/>
    <cellStyle name="?鹎%U龡&amp;H齲_x0001_C铣_x0014__x0007__x0001__x0001_ 3 4 5 2" xfId="897"/>
    <cellStyle name="?鹎%U龡&amp;H齲_x0001_C铣_x0014__x0007__x0001__x0001_ 3 2 2 2 3 3" xfId="898"/>
    <cellStyle name="?鹎%U龡&amp;H齲_x0001_C铣_x0014__x0007__x0001__x0001_ 3 4 5 3" xfId="899"/>
    <cellStyle name="?鹎%U龡&amp;H齲_x0001_C铣_x0014__x0007__x0001__x0001_ 3 2 2 2 3 3 2" xfId="900"/>
    <cellStyle name="?鹎%U龡&amp;H齲_x0001_C铣_x0014__x0007__x0001__x0001_ 3 4 5 3 2" xfId="901"/>
    <cellStyle name="?鹎%U龡&amp;H齲_x0001_C铣_x0014__x0007__x0001__x0001_ 3 2 2 2 4 3" xfId="902"/>
    <cellStyle name="?鹎%U龡&amp;H齲_x0001_C铣_x0014__x0007__x0001__x0001_ 3 4 6 3" xfId="903"/>
    <cellStyle name="?鹎%U龡&amp;H齲_x0001_C铣_x0014__x0007__x0001__x0001_ 3 2 2 2 4 3 2" xfId="904"/>
    <cellStyle name="?鹎%U龡&amp;H齲_x0001_C铣_x0014__x0007__x0001__x0001_ 3 4 6 3 2" xfId="905"/>
    <cellStyle name="常规 45" xfId="906"/>
    <cellStyle name="常规 50" xfId="907"/>
    <cellStyle name="?鹎%U龡&amp;H齲_x0001_C铣_x0014__x0007__x0001__x0001_ 3 2 3 3_2015财政决算公开" xfId="908"/>
    <cellStyle name="?鹎%U龡&amp;H齲_x0001_C铣_x0014__x0007__x0001__x0001_ 3 2 2 2 4 4" xfId="909"/>
    <cellStyle name="?鹎%U龡&amp;H齲_x0001_C铣_x0014__x0007__x0001__x0001_ 3 4 6 4" xfId="910"/>
    <cellStyle name="?鹎%U龡&amp;H齲_x0001_C铣_x0014__x0007__x0001__x0001_ 3 2 2 2 4 4 2" xfId="911"/>
    <cellStyle name="?鹎%U龡&amp;H齲_x0001_C铣_x0014__x0007__x0001__x0001_ 3 4 6 4 2" xfId="912"/>
    <cellStyle name="?鹎%U龡&amp;H齲_x0001_C铣_x0014__x0007__x0001__x0001_ 3 2 2 2 4_2015财政决算公开" xfId="913"/>
    <cellStyle name="?鹎%U龡&amp;H齲_x0001_C铣_x0014__x0007__x0001__x0001_ 3 4 6_2015财政决算公开" xfId="914"/>
    <cellStyle name="?鹎%U龡&amp;H齲_x0001_C铣_x0014__x0007__x0001__x0001_ 3 2 2 2 6 2" xfId="915"/>
    <cellStyle name="?鹎%U龡&amp;H齲_x0001_C铣_x0014__x0007__x0001__x0001_ 3 4 8 2" xfId="916"/>
    <cellStyle name="常规 10 3" xfId="917"/>
    <cellStyle name="?鹎%U龡&amp;H齲_x0001_C铣_x0014__x0007__x0001__x0001_ 3 2 2 2 7" xfId="918"/>
    <cellStyle name="?鹎%U龡&amp;H齲_x0001_C铣_x0014__x0007__x0001__x0001_ 3 4 9" xfId="919"/>
    <cellStyle name="?鹎%U龡&amp;H齲_x0001_C铣_x0014__x0007__x0001__x0001_ 3 2 3 4 3" xfId="920"/>
    <cellStyle name="?鹎%U龡&amp;H齲_x0001_C铣_x0014__x0007__x0001__x0001_ 3 2 4_2015财政决算公开" xfId="921"/>
    <cellStyle name="?鹎%U龡&amp;H齲_x0001_C铣_x0014__x0007__x0001__x0001_ 4 6 5" xfId="922"/>
    <cellStyle name="60% - 强调文字颜色 4 5 2 2" xfId="923"/>
    <cellStyle name="?鹎%U龡&amp;H齲_x0001_C铣_x0014__x0007__x0001__x0001_ 3 2 2 2_2015财政决算公开" xfId="924"/>
    <cellStyle name="?鹎%U龡&amp;H齲_x0001_C铣_x0014__x0007__x0001__x0001_ 3 3 6 3" xfId="925"/>
    <cellStyle name="?鹎%U龡&amp;H齲_x0001_C铣_x0014__x0007__x0001__x0001_ 3 2 5 2" xfId="926"/>
    <cellStyle name="后继超级链接 3 2 2" xfId="927"/>
    <cellStyle name="?鹎%U龡&amp;H齲_x0001_C铣_x0014__x0007__x0001__x0001_ 3 2 2 3 2" xfId="928"/>
    <cellStyle name="差 3 3 3" xfId="929"/>
    <cellStyle name="?鹎%U龡&amp;H齲_x0001_C铣_x0014__x0007__x0001__x0001_ 3 2 5 3" xfId="930"/>
    <cellStyle name="?鹎%U龡&amp;H齲_x0001_C铣_x0014__x0007__x0001__x0001_ 3 2 2 3 3" xfId="931"/>
    <cellStyle name="?鹎%U龡&amp;H齲_x0001_C铣_x0014__x0007__x0001__x0001_ 3 2 6" xfId="932"/>
    <cellStyle name="后继超级链接 3 3" xfId="933"/>
    <cellStyle name="?鹎%U龡&amp;H齲_x0001_C铣_x0014__x0007__x0001__x0001_ 3 2 2 4" xfId="934"/>
    <cellStyle name="?鹎%U龡&amp;H齲_x0001_C铣_x0014__x0007__x0001__x0001_ 3 2 2 4 4 2" xfId="935"/>
    <cellStyle name="标题 1 8" xfId="936"/>
    <cellStyle name="?鹎%U龡&amp;H齲_x0001_C铣_x0014__x0007__x0001__x0001_ 3 2 2 4_2015财政决算公开" xfId="937"/>
    <cellStyle name="?鹎%U龡&amp;H齲_x0001_C铣_x0014__x0007__x0001__x0001_ 3 2 2 5" xfId="938"/>
    <cellStyle name="?鹎%U龡&amp;H齲_x0001_C铣_x0014__x0007__x0001__x0001_ 3 2 2 5 3 2" xfId="939"/>
    <cellStyle name="20% - 强调文字颜色 2 7 2" xfId="940"/>
    <cellStyle name="检查单元格 2 3 2 2 2" xfId="941"/>
    <cellStyle name="?鹎%U龡&amp;H齲_x0001_C铣_x0014__x0007__x0001__x0001_ 3 2 2 6" xfId="942"/>
    <cellStyle name="20% - 强调文字颜色 6 2 2 3 2" xfId="943"/>
    <cellStyle name="?鹎%U龡&amp;H齲_x0001_C铣_x0014__x0007__x0001__x0001_ 3 2 2 6 4 2" xfId="944"/>
    <cellStyle name="?鹎%U龡&amp;H齲_x0001_C铣_x0014__x0007__x0001__x0001_ 3 2 2 6 5" xfId="945"/>
    <cellStyle name="20% - 强调文字颜色 3 9" xfId="946"/>
    <cellStyle name="?鹎%U龡&amp;H齲_x0001_C铣_x0014__x0007__x0001__x0001_ 3 2 2 7" xfId="947"/>
    <cellStyle name="?鹎%U龡&amp;H齲_x0001_C铣_x0014__x0007__x0001__x0001_ 3 2 2 7 2" xfId="948"/>
    <cellStyle name="20% - 强调文字颜色 4 6" xfId="949"/>
    <cellStyle name="?鹎%U龡&amp;H齲_x0001_C铣_x0014__x0007__x0001__x0001_ 3 2 2 8 2" xfId="950"/>
    <cellStyle name="20% - 强调文字颜色 5 6" xfId="951"/>
    <cellStyle name="60% - 强调文字颜色 6 3 2 2 2" xfId="952"/>
    <cellStyle name="?鹎%U龡&amp;H齲_x0001_C铣_x0014__x0007__x0001__x0001_ 3 2 2 9" xfId="953"/>
    <cellStyle name="60% - 强调文字颜色 6 3 2 3" xfId="954"/>
    <cellStyle name="?鹎%U龡&amp;H齲_x0001_C铣_x0014__x0007__x0001__x0001_ 3 2 2 9 2" xfId="955"/>
    <cellStyle name="20% - 强调文字颜色 6 6" xfId="956"/>
    <cellStyle name="60% - 强调文字颜色 6 3 2 3 2" xfId="957"/>
    <cellStyle name="?鹎%U龡&amp;H齲_x0001_C铣_x0014__x0007__x0001__x0001_ 3 2 2_2015财政决算公开" xfId="958"/>
    <cellStyle name="货币 4 2 2 4" xfId="959"/>
    <cellStyle name="?鹎%U龡&amp;H齲_x0001_C铣_x0014__x0007__x0001__x0001_ 3 2 3" xfId="960"/>
    <cellStyle name="?鹎%U龡&amp;H齲_x0001_C铣_x0014__x0007__x0001__x0001_ 3 2 3 2" xfId="961"/>
    <cellStyle name="?鹎%U龡&amp;H齲_x0001_C铣_x0014__x0007__x0001__x0001_ 3 2 3 2 2" xfId="962"/>
    <cellStyle name="?鹎%U龡&amp;H齲_x0001_C铣_x0014__x0007__x0001__x0001_ 4 4 4" xfId="963"/>
    <cellStyle name="差 4 2 3" xfId="964"/>
    <cellStyle name="?鹎%U龡&amp;H齲_x0001_C铣_x0014__x0007__x0001__x0001_ 3 2 3 2 3" xfId="965"/>
    <cellStyle name="?鹎%U龡&amp;H齲_x0001_C铣_x0014__x0007__x0001__x0001_ 4 4 5" xfId="966"/>
    <cellStyle name="?鹎%U龡&amp;H齲_x0001_C铣_x0014__x0007__x0001__x0001_ 3 2 3 2 5" xfId="967"/>
    <cellStyle name="?鹎%U龡&amp;H齲_x0001_C铣_x0014__x0007__x0001__x0001_ 3 2 3 3" xfId="968"/>
    <cellStyle name="?鹎%U龡&amp;H齲_x0001_C铣_x0014__x0007__x0001__x0001_ 3 2 3 3 2" xfId="969"/>
    <cellStyle name="?鹎%U龡&amp;H齲_x0001_C铣_x0014__x0007__x0001__x0001_ 4 5 4" xfId="970"/>
    <cellStyle name="?鹎%U龡&amp;H齲_x0001_C铣_x0014__x0007__x0001__x0001_ 3 2 3 3 2 2" xfId="971"/>
    <cellStyle name="?鹎%U龡&amp;H齲_x0001_C铣_x0014__x0007__x0001__x0001_ 3 2 3 3 3 2" xfId="972"/>
    <cellStyle name="60% - 强调文字颜色 1 2 3" xfId="973"/>
    <cellStyle name="?鹎%U龡&amp;H齲_x0001_C铣_x0014__x0007__x0001__x0001_ 3 2 3 4 2 2" xfId="974"/>
    <cellStyle name="?鹎%U龡&amp;H齲_x0001_C铣_x0014__x0007__x0001__x0001_ 4 6 4 2" xfId="975"/>
    <cellStyle name="?鹎%U龡&amp;H齲_x0001_C铣_x0014__x0007__x0001__x0001_ 3 2 3 4 3 2" xfId="976"/>
    <cellStyle name="60% - 强调文字颜色 2 2 3" xfId="977"/>
    <cellStyle name="60% - 强调文字颜色 4 5 2 2 2" xfId="978"/>
    <cellStyle name="?鹎%U龡&amp;H齲_x0001_C铣_x0014__x0007__x0001__x0001_ 3 2 3 4 4" xfId="979"/>
    <cellStyle name="60% - 强调文字颜色 4 5 2 3" xfId="980"/>
    <cellStyle name="常规 5 2 4 2 2" xfId="981"/>
    <cellStyle name="?鹎%U龡&amp;H齲_x0001_C铣_x0014__x0007__x0001__x0001_ 3 2 3 4 4 2" xfId="982"/>
    <cellStyle name="60% - 强调文字颜色 2 3 3" xfId="983"/>
    <cellStyle name="?鹎%U龡&amp;H齲_x0001_C铣_x0014__x0007__x0001__x0001_ 3 2 3 7 2" xfId="984"/>
    <cellStyle name="百分比 5 2 2 3" xfId="985"/>
    <cellStyle name="常规_预计与预算2 3 2" xfId="986"/>
    <cellStyle name="?鹎%U龡&amp;H齲_x0001_C铣_x0014__x0007__x0001__x0001_ 3 2 3_2015财政决算公开" xfId="987"/>
    <cellStyle name="40% - 强调文字颜色 6 4" xfId="988"/>
    <cellStyle name="60% - 强调文字颜色 4 2 2" xfId="989"/>
    <cellStyle name="好 3 5" xfId="990"/>
    <cellStyle name="?鹎%U龡&amp;H齲_x0001_C铣_x0014__x0007__x0001__x0001_ 3 2 6 4" xfId="991"/>
    <cellStyle name="?鹎%U龡&amp;H齲_x0001_C铣_x0014__x0007__x0001__x0001_ 3 2 6_2015财政决算公开" xfId="992"/>
    <cellStyle name="常规 3 2 3" xfId="993"/>
    <cellStyle name="?鹎%U龡&amp;H齲_x0001_C铣_x0014__x0007__x0001__x0001_ 3 2 7" xfId="994"/>
    <cellStyle name="货币 2 4 3 2" xfId="995"/>
    <cellStyle name="链接单元格 4 2 2" xfId="996"/>
    <cellStyle name="?鹎%U龡&amp;H齲_x0001_C铣_x0014__x0007__x0001__x0001_ 3 2 7 2" xfId="997"/>
    <cellStyle name="?鹎%U龡&amp;H齲_x0001_C铣_x0014__x0007__x0001__x0001_ 3 2 7 2 2" xfId="998"/>
    <cellStyle name="常规 2 2 2 2 4 3" xfId="999"/>
    <cellStyle name="?鹎%U龡&amp;H齲_x0001_C铣_x0014__x0007__x0001__x0001_ 3 2 7 3" xfId="1000"/>
    <cellStyle name="20% - 强调文字颜色 6 2 3_2015财政决算公开" xfId="1001"/>
    <cellStyle name="货币 2 2 2 4 2 2" xfId="1002"/>
    <cellStyle name="?鹎%U龡&amp;H齲_x0001_C铣_x0014__x0007__x0001__x0001_ 3 2 7 3 2" xfId="1003"/>
    <cellStyle name="?鹎%U龡&amp;H齲_x0001_C铣_x0014__x0007__x0001__x0001_ 3 2 7 4" xfId="1004"/>
    <cellStyle name="?鹎%U龡&amp;H齲_x0001_C铣_x0014__x0007__x0001__x0001_ 3 2 7 4 2" xfId="1005"/>
    <cellStyle name="20% - 强调文字颜色 2 2 3 5" xfId="1006"/>
    <cellStyle name="?鹎%U龡&amp;H齲_x0001_C铣_x0014__x0007__x0001__x0001_ 3 2 7 5" xfId="1007"/>
    <cellStyle name="?鹎%U龡&amp;H齲_x0001_C铣_x0014__x0007__x0001__x0001_ 3 2 7_2015财政决算公开" xfId="1008"/>
    <cellStyle name="?鹎%U龡&amp;H齲_x0001_C铣_x0014__x0007__x0001__x0001_ 3 2 8" xfId="1009"/>
    <cellStyle name="?鹎%U龡&amp;H齲_x0001_C铣_x0014__x0007__x0001__x0001_ 3 2 8 2" xfId="1010"/>
    <cellStyle name="?鹎%U龡&amp;H齲_x0001_C铣_x0014__x0007__x0001__x0001_ 3 2 9" xfId="1011"/>
    <cellStyle name="?鹎%U龡&amp;H齲_x0001_C铣_x0014__x0007__x0001__x0001_ 3 2 9 2" xfId="1012"/>
    <cellStyle name="?鹎%U龡&amp;H齲_x0001_C铣_x0014__x0007__x0001__x0001_ 3 2_2015财政决算公开" xfId="1013"/>
    <cellStyle name="?鹎%U龡&amp;H齲_x0001_C铣_x0014__x0007__x0001__x0001_ 3 3" xfId="1014"/>
    <cellStyle name="?鹎%U龡&amp;H齲_x0001_C铣_x0014__x0007__x0001__x0001_ 3 3 10" xfId="1015"/>
    <cellStyle name="?鹎%U龡&amp;H齲_x0001_C铣_x0014__x0007__x0001__x0001_ 3 3 2" xfId="1016"/>
    <cellStyle name="?鹎%U龡&amp;H齲_x0001_C铣_x0014__x0007__x0001__x0001_ 3 3 2 2" xfId="1017"/>
    <cellStyle name="?鹎%U龡&amp;H齲_x0001_C铣_x0014__x0007__x0001__x0001_ 3 3 2 2 2" xfId="1018"/>
    <cellStyle name="?鹎%U龡&amp;H齲_x0001_C铣_x0014__x0007__x0001__x0001_ 3 3 2 2 2 2" xfId="1019"/>
    <cellStyle name="?鹎%U龡&amp;H齲_x0001_C铣_x0014__x0007__x0001__x0001_ 3 3 2 2 3" xfId="1020"/>
    <cellStyle name="?鹎%U龡&amp;H齲_x0001_C铣_x0014__x0007__x0001__x0001_ 3 3 2 2 3 2" xfId="1021"/>
    <cellStyle name="检查单元格 2 7" xfId="1022"/>
    <cellStyle name="?鹎%U龡&amp;H齲_x0001_C铣_x0014__x0007__x0001__x0001_ 3 3 2 2 4" xfId="1023"/>
    <cellStyle name="?鹎%U龡&amp;H齲_x0001_C铣_x0014__x0007__x0001__x0001_ 3 3 2 2 4 2" xfId="1024"/>
    <cellStyle name="?鹎%U龡&amp;H齲_x0001_C铣_x0014__x0007__x0001__x0001_ 3 3 2 2 5" xfId="1025"/>
    <cellStyle name="?鹎%U龡&amp;H齲_x0001_C铣_x0014__x0007__x0001__x0001_ 3 3 2 3" xfId="1026"/>
    <cellStyle name="?鹎%U龡&amp;H齲_x0001_C铣_x0014__x0007__x0001__x0001_ 3 3 2 3 2" xfId="1027"/>
    <cellStyle name="?鹎%U龡&amp;H齲_x0001_C铣_x0014__x0007__x0001__x0001_ 3 3 2 3 2 2" xfId="1028"/>
    <cellStyle name="?鹎%U龡&amp;H齲_x0001_C铣_x0014__x0007__x0001__x0001_ 3 3 2 3 3" xfId="1029"/>
    <cellStyle name="?鹎%U龡&amp;H齲_x0001_C铣_x0014__x0007__x0001__x0001_ 3 3 2 3 3 2" xfId="1030"/>
    <cellStyle name="?鹎%U龡&amp;H齲_x0001_C铣_x0014__x0007__x0001__x0001_ 3 3 2 3 4" xfId="1031"/>
    <cellStyle name="?鹎%U龡&amp;H齲_x0001_C铣_x0014__x0007__x0001__x0001_ 3 3 2 3_2015财政决算公开" xfId="1032"/>
    <cellStyle name="?鹎%U龡&amp;H齲_x0001_C铣_x0014__x0007__x0001__x0001_ 3 3 2 4" xfId="1033"/>
    <cellStyle name="?鹎%U龡&amp;H齲_x0001_C铣_x0014__x0007__x0001__x0001_ 3 3 2 4 3 2" xfId="1034"/>
    <cellStyle name="60% - 强调文字颜色 5 4 2 2 2" xfId="1035"/>
    <cellStyle name="?鹎%U龡&amp;H齲_x0001_C铣_x0014__x0007__x0001__x0001_ 3 3 2 4 4" xfId="1036"/>
    <cellStyle name="60% - 强调文字颜色 5 4 2 3" xfId="1037"/>
    <cellStyle name="?鹎%U龡&amp;H齲_x0001_C铣_x0014__x0007__x0001__x0001_ 3 3 2 4 4 2" xfId="1038"/>
    <cellStyle name="?鹎%U龡&amp;H齲_x0001_C铣_x0014__x0007__x0001__x0001_ 3 3 2 4 5" xfId="1039"/>
    <cellStyle name="20% - 强调文字颜色 2 3 2 2 2" xfId="1040"/>
    <cellStyle name="?鹎%U龡&amp;H齲_x0001_C铣_x0014__x0007__x0001__x0001_ 3 3 2 4_2015财政决算公开" xfId="1041"/>
    <cellStyle name="?鹎%U龡&amp;H齲_x0001_C铣_x0014__x0007__x0001__x0001_ 3 3 4 2 2" xfId="1042"/>
    <cellStyle name="60% - 强调文字颜色 3 2 2 2 3" xfId="1043"/>
    <cellStyle name="?鹎%U龡&amp;H齲_x0001_C铣_x0014__x0007__x0001__x0001_ 3 3 2 5" xfId="1044"/>
    <cellStyle name="?鹎%U龡&amp;H齲_x0001_C铣_x0014__x0007__x0001__x0001_ 3 3 2 5 2" xfId="1045"/>
    <cellStyle name="?鹎%U龡&amp;H齲_x0001_C铣_x0014__x0007__x0001__x0001_ 4 2 3_2015财政决算公开" xfId="1046"/>
    <cellStyle name="强调文字颜色 4 2 2 3 2" xfId="1047"/>
    <cellStyle name="标题 1 2 4" xfId="1048"/>
    <cellStyle name="?鹎%U龡&amp;H齲_x0001_C铣_x0014__x0007__x0001__x0001_ 3 3 2 6" xfId="1049"/>
    <cellStyle name="?鹎%U龡&amp;H齲_x0001_C铣_x0014__x0007__x0001__x0001_ 3 3 2 6 2" xfId="1050"/>
    <cellStyle name="标题 1 3 4" xfId="1051"/>
    <cellStyle name="?鹎%U龡&amp;H齲_x0001_C铣_x0014__x0007__x0001__x0001_ 3 3 2 7" xfId="1052"/>
    <cellStyle name="?鹎%U龡&amp;H齲_x0001_C铣_x0014__x0007__x0001__x0001_ 3 4 2 4 2" xfId="1053"/>
    <cellStyle name="?鹎%U龡&amp;H齲_x0001_C铣_x0014__x0007__x0001__x0001_ 3 3 2 7 2" xfId="1054"/>
    <cellStyle name="?鹎%U龡&amp;H齲_x0001_C铣_x0014__x0007__x0001__x0001_ 3 4 2 4 2 2" xfId="1055"/>
    <cellStyle name="?鹎%U龡&amp;H齲_x0001_C铣_x0014__x0007__x0001__x0001_ 3 3 2 8" xfId="1056"/>
    <cellStyle name="?鹎%U龡&amp;H齲_x0001_C铣_x0014__x0007__x0001__x0001_ 3 4 2 4 3" xfId="1057"/>
    <cellStyle name="60% - 强调文字颜色 6 4 2 2" xfId="1058"/>
    <cellStyle name="百分比 3 2 2 2 2" xfId="1059"/>
    <cellStyle name="?鹎%U龡&amp;H齲_x0001_C铣_x0014__x0007__x0001__x0001_ 3 3 2_2015财政决算公开" xfId="1060"/>
    <cellStyle name="?鹎%U龡&amp;H齲_x0001_C铣_x0014__x0007__x0001__x0001_ 3 3 3" xfId="1061"/>
    <cellStyle name="?鹎%U龡&amp;H齲_x0001_C铣_x0014__x0007__x0001__x0001_ 3 3 3 3" xfId="1062"/>
    <cellStyle name="?鹎%U龡&amp;H齲_x0001_C铣_x0014__x0007__x0001__x0001_ 4" xfId="1063"/>
    <cellStyle name="?鹎%U龡&amp;H齲_x0001_C铣_x0014__x0007__x0001__x0001_ 3 3 3 3 2" xfId="1064"/>
    <cellStyle name="?鹎%U龡&amp;H齲_x0001_C铣_x0014__x0007__x0001__x0001_ 4 2" xfId="1065"/>
    <cellStyle name="?鹎%U龡&amp;H齲_x0001_C铣_x0014__x0007__x0001__x0001_ 3 3 3 4" xfId="1066"/>
    <cellStyle name="强调文字颜色 4 2 3 2" xfId="1067"/>
    <cellStyle name="?鹎%U龡&amp;H齲_x0001_C铣_x0014__x0007__x0001__x0001_ 5" xfId="1068"/>
    <cellStyle name="?鹎%U龡&amp;H齲_x0001_C铣_x0014__x0007__x0001__x0001_ 3 3 3 5" xfId="1069"/>
    <cellStyle name="强调文字颜色 4 2 3 3" xfId="1070"/>
    <cellStyle name="?鹎%U龡&amp;H齲_x0001_C铣_x0014__x0007__x0001__x0001_ 6" xfId="1071"/>
    <cellStyle name="?鹎%U龡&amp;H齲_x0001_C铣_x0014__x0007__x0001__x0001_ 3 3 4" xfId="1072"/>
    <cellStyle name="?鹎%U龡&amp;H齲_x0001_C铣_x0014__x0007__x0001__x0001_ 3 3 4 2" xfId="1073"/>
    <cellStyle name="?鹎%U龡&amp;H齲_x0001_C铣_x0014__x0007__x0001__x0001_ 3 3 4 3" xfId="1074"/>
    <cellStyle name="?鹎%U龡&amp;H齲_x0001_C铣_x0014__x0007__x0001__x0001_ 3 3 4 3 2" xfId="1075"/>
    <cellStyle name="?鹎%U龡&amp;H齲_x0001_C铣_x0014__x0007__x0001__x0001_ 3 3 4 4" xfId="1076"/>
    <cellStyle name="?鹎%U龡&amp;H齲_x0001_C铣_x0014__x0007__x0001__x0001_ 3 3 4 4 2" xfId="1077"/>
    <cellStyle name="?鹎%U龡&amp;H齲_x0001_C铣_x0014__x0007__x0001__x0001_ 3 3 4 5" xfId="1078"/>
    <cellStyle name="?鹎%U龡&amp;H齲_x0001_C铣_x0014__x0007__x0001__x0001_ 3 3 4_2015财政决算公开" xfId="1079"/>
    <cellStyle name="60% - 强调文字颜色 5 2 3" xfId="1080"/>
    <cellStyle name="?鹎%U龡&amp;H齲_x0001_C铣_x0014__x0007__x0001__x0001_ 3 3 5" xfId="1081"/>
    <cellStyle name="标题 3 2 2 2 2" xfId="1082"/>
    <cellStyle name="好 5 2 2" xfId="1083"/>
    <cellStyle name="常规 17_2015财政决算公开" xfId="1084"/>
    <cellStyle name="后继超级链接 4 2" xfId="1085"/>
    <cellStyle name="?鹎%U龡&amp;H齲_x0001_C铣_x0014__x0007__x0001__x0001_ 3 3 5 2" xfId="1086"/>
    <cellStyle name="好 5 2 2 2" xfId="1087"/>
    <cellStyle name="?鹎%U龡&amp;H齲_x0001_C铣_x0014__x0007__x0001__x0001_ 3 3 5 2 2" xfId="1088"/>
    <cellStyle name="20% - 着色 4" xfId="1089"/>
    <cellStyle name="60% - 强调文字颜色 3 2 3 2 3" xfId="1090"/>
    <cellStyle name="计算 6" xfId="1091"/>
    <cellStyle name="?鹎%U龡&amp;H齲_x0001_C铣_x0014__x0007__x0001__x0001_ 3 3 5 3" xfId="1092"/>
    <cellStyle name="?鹎%U龡&amp;H齲_x0001_C铣_x0014__x0007__x0001__x0001_ 3 3 5 3 2" xfId="1093"/>
    <cellStyle name="?鹎%U龡&amp;H齲_x0001_C铣_x0014__x0007__x0001__x0001_ 3 3 5 4" xfId="1094"/>
    <cellStyle name="?鹎%U龡&amp;H齲_x0001_C铣_x0014__x0007__x0001__x0001_ 3 3 5_2015财政决算公开" xfId="1095"/>
    <cellStyle name="?鹎%U龡&amp;H齲_x0001_C铣_x0014__x0007__x0001__x0001_ 3 3 6" xfId="1096"/>
    <cellStyle name="好 5 2 3" xfId="1097"/>
    <cellStyle name="?鹎%U龡&amp;H齲_x0001_C铣_x0014__x0007__x0001__x0001_ 3 3 6 2" xfId="1098"/>
    <cellStyle name="?鹎%U龡&amp;H齲_x0001_C铣_x0014__x0007__x0001__x0001_ 3 3 6 2 2" xfId="1099"/>
    <cellStyle name="60% - 强调文字颜色 5 9" xfId="1100"/>
    <cellStyle name="?鹎%U龡&amp;H齲_x0001_C铣_x0014__x0007__x0001__x0001_ 3 3 6 3 2" xfId="1101"/>
    <cellStyle name="60% - 强调文字颜色 6 9" xfId="1102"/>
    <cellStyle name="常规 12 2 2 2 3" xfId="1103"/>
    <cellStyle name="?鹎%U龡&amp;H齲_x0001_C铣_x0014__x0007__x0001__x0001_ 3 3 6 4" xfId="1104"/>
    <cellStyle name="?鹎%U龡&amp;H齲_x0001_C铣_x0014__x0007__x0001__x0001_ 3 3 6 4 2" xfId="1105"/>
    <cellStyle name="?鹎%U龡&amp;H齲_x0001_C铣_x0014__x0007__x0001__x0001_ 3 3 6_2015财政决算公开" xfId="1106"/>
    <cellStyle name="40% - 强调文字颜色 4 4 2 2 2" xfId="1107"/>
    <cellStyle name="常规 49" xfId="1108"/>
    <cellStyle name="常规 54" xfId="1109"/>
    <cellStyle name="?鹎%U龡&amp;H齲_x0001_C铣_x0014__x0007__x0001__x0001_ 3 3 7" xfId="1110"/>
    <cellStyle name="货币 2 4 4 2" xfId="1111"/>
    <cellStyle name="?鹎%U龡&amp;H齲_x0001_C铣_x0014__x0007__x0001__x0001_ 3 3 8" xfId="1112"/>
    <cellStyle name="?鹎%U龡&amp;H齲_x0001_C铣_x0014__x0007__x0001__x0001_ 3 3 8 2" xfId="1113"/>
    <cellStyle name="?鹎%U龡&amp;H齲_x0001_C铣_x0014__x0007__x0001__x0001_ 3 3 9" xfId="1114"/>
    <cellStyle name="?鹎%U龡&amp;H齲_x0001_C铣_x0014__x0007__x0001__x0001_ 3 3 9 2" xfId="1115"/>
    <cellStyle name="?鹎%U龡&amp;H齲_x0001_C铣_x0014__x0007__x0001__x0001_ 3 3_2015财政决算公开" xfId="1116"/>
    <cellStyle name="常规 2 2 2 4 3 2" xfId="1117"/>
    <cellStyle name="?鹎%U龡&amp;H齲_x0001_C铣_x0014__x0007__x0001__x0001_ 3 4" xfId="1118"/>
    <cellStyle name="?鹎%U龡&amp;H齲_x0001_C铣_x0014__x0007__x0001__x0001_ 3 4 10" xfId="1119"/>
    <cellStyle name="?鹎%U龡&amp;H齲_x0001_C铣_x0014__x0007__x0001__x0001_ 3 4 2" xfId="1120"/>
    <cellStyle name="?鹎%U龡&amp;H齲_x0001_C铣_x0014__x0007__x0001__x0001_ 3 4 2 2" xfId="1121"/>
    <cellStyle name="40% - 强调文字颜色 1 4_2015财政决算公开" xfId="1122"/>
    <cellStyle name="?鹎%U龡&amp;H齲_x0001_C铣_x0014__x0007__x0001__x0001_ 3 4 2 2 2" xfId="1123"/>
    <cellStyle name="?鹎%U龡&amp;H齲_x0001_C铣_x0014__x0007__x0001__x0001_ 3 4 2 2 2 2" xfId="1124"/>
    <cellStyle name="?鹎%U龡&amp;H齲_x0001_C铣_x0014__x0007__x0001__x0001_ 3 4 2 2 3" xfId="1125"/>
    <cellStyle name="输出 2 3 2 3" xfId="1126"/>
    <cellStyle name="?鹎%U龡&amp;H齲_x0001_C铣_x0014__x0007__x0001__x0001_ 3 4 2 2 3 2" xfId="1127"/>
    <cellStyle name="?鹎%U龡&amp;H齲_x0001_C铣_x0014__x0007__x0001__x0001_ 3 4 2 2 4" xfId="1128"/>
    <cellStyle name="货币 4 2 3 3 2" xfId="1129"/>
    <cellStyle name="?鹎%U龡&amp;H齲_x0001_C铣_x0014__x0007__x0001__x0001_ 3 4 2 2 4 2" xfId="1130"/>
    <cellStyle name="?鹎%U龡&amp;H齲_x0001_C铣_x0014__x0007__x0001__x0001_ 3 4 2 2 5" xfId="1131"/>
    <cellStyle name="?鹎%U龡&amp;H齲_x0001_C铣_x0014__x0007__x0001__x0001_ 3 4 2 2_2015财政决算公开" xfId="1132"/>
    <cellStyle name="百分比 2 2" xfId="1133"/>
    <cellStyle name="?鹎%U龡&amp;H齲_x0001_C铣_x0014__x0007__x0001__x0001_ 3 4 2 3" xfId="1134"/>
    <cellStyle name="?鹎%U龡&amp;H齲_x0001_C铣_x0014__x0007__x0001__x0001_ 3 4 2 3 2" xfId="1135"/>
    <cellStyle name="?鹎%U龡&amp;H齲_x0001_C铣_x0014__x0007__x0001__x0001_ 3 4 2 3 2 2" xfId="1136"/>
    <cellStyle name="?鹎%U龡&amp;H齲_x0001_C铣_x0014__x0007__x0001__x0001_ 3 4 2 3 3" xfId="1137"/>
    <cellStyle name="?鹎%U龡&amp;H齲_x0001_C铣_x0014__x0007__x0001__x0001_ 3 4 2 3 3 2" xfId="1138"/>
    <cellStyle name="?鹎%U龡&amp;H齲_x0001_C铣_x0014__x0007__x0001__x0001_ 3 4 2 3 4" xfId="1139"/>
    <cellStyle name="?鹎%U龡&amp;H齲_x0001_C铣_x0014__x0007__x0001__x0001_ 3 4 2 3_2015财政决算公开" xfId="1140"/>
    <cellStyle name="?鹎%U龡&amp;H齲_x0001_C铣_x0014__x0007__x0001__x0001_ 3 4 2 4" xfId="1141"/>
    <cellStyle name="Norma,_laroux_4_营业在建 (2)_E21" xfId="1142"/>
    <cellStyle name="?鹎%U龡&amp;H齲_x0001_C铣_x0014__x0007__x0001__x0001_ 3 4 2 4 3 2" xfId="1143"/>
    <cellStyle name="60% - 强调文字颜色 6 4 2 2 2" xfId="1144"/>
    <cellStyle name="?鹎%U龡&amp;H齲_x0001_C铣_x0014__x0007__x0001__x0001_ 3 4 2 4 4" xfId="1145"/>
    <cellStyle name="60% - 强调文字颜色 6 4 2 3" xfId="1146"/>
    <cellStyle name="?鹎%U龡&amp;H齲_x0001_C铣_x0014__x0007__x0001__x0001_ 3 4 2 4 4 2" xfId="1147"/>
    <cellStyle name="?鹎%U龡&amp;H齲_x0001_C铣_x0014__x0007__x0001__x0001_ 3 4 2 4 5" xfId="1148"/>
    <cellStyle name="20% - 强调文字颜色 2 4 2 2 2" xfId="1149"/>
    <cellStyle name="?鹎%U龡&amp;H齲_x0001_C铣_x0014__x0007__x0001__x0001_ 3 4 2 4_2015财政决算公开" xfId="1150"/>
    <cellStyle name="常规 2 3 3 2" xfId="1151"/>
    <cellStyle name="?鹎%U龡&amp;H齲_x0001_C铣_x0014__x0007__x0001__x0001_ 3 4 2 5 2" xfId="1152"/>
    <cellStyle name="?鹎%U龡&amp;H齲_x0001_C铣_x0014__x0007__x0001__x0001_ 3 4 2 6" xfId="1153"/>
    <cellStyle name="?鹎%U龡&amp;H齲_x0001_C铣_x0014__x0007__x0001__x0001_ 3 4 2 6 2" xfId="1154"/>
    <cellStyle name="?鹎%U龡&amp;H齲_x0001_C铣_x0014__x0007__x0001__x0001_ 3 4 2 7" xfId="1155"/>
    <cellStyle name="?鹎%U龡&amp;H齲_x0001_C铣_x0014__x0007__x0001__x0001_ 3 4 3 4 2" xfId="1156"/>
    <cellStyle name="40% - 强调文字颜色 5 3 2 2 2 2" xfId="1157"/>
    <cellStyle name="?鹎%U龡&amp;H齲_x0001_C铣_x0014__x0007__x0001__x0001_ 3 4 2 7 2" xfId="1158"/>
    <cellStyle name="?鹎%U龡&amp;H齲_x0001_C铣_x0014__x0007__x0001__x0001_ 3 4 2 8" xfId="1159"/>
    <cellStyle name="60% - 强调文字颜色 6 5 2 2" xfId="1160"/>
    <cellStyle name="常规 2 2 2 8 2" xfId="1161"/>
    <cellStyle name="?鹎%U龡&amp;H齲_x0001_C铣_x0014__x0007__x0001__x0001_ 3 4 2_2015财政决算公开" xfId="1162"/>
    <cellStyle name="货币 2 2 2" xfId="1163"/>
    <cellStyle name="?鹎%U龡&amp;H齲_x0001_C铣_x0014__x0007__x0001__x0001_ 3 4 3" xfId="1164"/>
    <cellStyle name="差 3 2 2" xfId="1165"/>
    <cellStyle name="?鹎%U龡&amp;H齲_x0001_C铣_x0014__x0007__x0001__x0001_ 3 4 3 2" xfId="1166"/>
    <cellStyle name="差 3 2 2 2" xfId="1167"/>
    <cellStyle name="?鹎%U龡&amp;H齲_x0001_C铣_x0014__x0007__x0001__x0001_ 3 4 3 2 2" xfId="1168"/>
    <cellStyle name="差 3 2 2 2 2" xfId="1169"/>
    <cellStyle name="?鹎%U龡&amp;H齲_x0001_C铣_x0014__x0007__x0001__x0001_ 3 4 3 3" xfId="1170"/>
    <cellStyle name="差 3 2 2 3" xfId="1171"/>
    <cellStyle name="?鹎%U龡&amp;H齲_x0001_C铣_x0014__x0007__x0001__x0001_ 3 4 3 3 2" xfId="1172"/>
    <cellStyle name="?鹎%U龡&amp;H齲_x0001_C铣_x0014__x0007__x0001__x0001_ 3 4 3 4" xfId="1173"/>
    <cellStyle name="40% - 强调文字颜色 5 3 2 2 2" xfId="1174"/>
    <cellStyle name="?鹎%U龡&amp;H齲_x0001_C铣_x0014__x0007__x0001__x0001_ 3 4 3 5" xfId="1175"/>
    <cellStyle name="40% - 强调文字颜色 5 3 2 2 3" xfId="1176"/>
    <cellStyle name="?鹎%U龡&amp;H齲_x0001_C铣_x0014__x0007__x0001__x0001_ 3 4 3_2015财政决算公开" xfId="1177"/>
    <cellStyle name="货币 2 2 3 4" xfId="1178"/>
    <cellStyle name="?鹎%U龡&amp;H齲_x0001_C铣_x0014__x0007__x0001__x0001_ 3 5" xfId="1179"/>
    <cellStyle name="?鹎%U龡&amp;H齲_x0001_C铣_x0014__x0007__x0001__x0001_ 3 5 2" xfId="1180"/>
    <cellStyle name="?鹎%U龡&amp;H齲_x0001_C铣_x0014__x0007__x0001__x0001_ 3 5 2 2" xfId="1181"/>
    <cellStyle name="货币 3" xfId="1182"/>
    <cellStyle name="?鹎%U龡&amp;H齲_x0001_C铣_x0014__x0007__x0001__x0001_ 3 5 3" xfId="1183"/>
    <cellStyle name="差 3 3 2" xfId="1184"/>
    <cellStyle name="?鹎%U龡&amp;H齲_x0001_C铣_x0014__x0007__x0001__x0001_ 3 5_2015财政决算公开" xfId="1185"/>
    <cellStyle name="货币 3 4 2" xfId="1186"/>
    <cellStyle name="?鹎%U龡&amp;H齲_x0001_C铣_x0014__x0007__x0001__x0001_ 3 6" xfId="1187"/>
    <cellStyle name="?鹎%U龡&amp;H齲_x0001_C铣_x0014__x0007__x0001__x0001_ 3 6 2" xfId="1188"/>
    <cellStyle name="强调文字颜色 2 2 2 3" xfId="1189"/>
    <cellStyle name="20% - 强调文字颜色 1 4" xfId="1190"/>
    <cellStyle name="?鹎%U龡&amp;H齲_x0001_C铣_x0014__x0007__x0001__x0001_ 3 6 2 2" xfId="1191"/>
    <cellStyle name="强调文字颜色 2 2 2 3 2" xfId="1192"/>
    <cellStyle name="20% - 强调文字颜色 1 4 2" xfId="1193"/>
    <cellStyle name="20% - 强调文字颜色 5 4_2015财政决算公开" xfId="1194"/>
    <cellStyle name="?鹎%U龡&amp;H齲_x0001_C铣_x0014__x0007__x0001__x0001_ 3 6 3" xfId="1195"/>
    <cellStyle name="强调文字颜色 2 2 2 4" xfId="1196"/>
    <cellStyle name="20% - 强调文字颜色 1 5" xfId="1197"/>
    <cellStyle name="40% - 强调文字颜色 4 2 4_2015财政决算公开" xfId="1198"/>
    <cellStyle name="差 3 4 2" xfId="1199"/>
    <cellStyle name="?鹎%U龡&amp;H齲_x0001_C铣_x0014__x0007__x0001__x0001_ 3 6 3 2" xfId="1200"/>
    <cellStyle name="20% - 强调文字颜色 1 5 2" xfId="1201"/>
    <cellStyle name="?鹎%U龡&amp;H齲_x0001_C铣_x0014__x0007__x0001__x0001_ 3 7" xfId="1202"/>
    <cellStyle name="?鹎%U龡&amp;H齲_x0001_C铣_x0014__x0007__x0001__x0001_ 3 7 2" xfId="1203"/>
    <cellStyle name="强调文字颜色 2 2 3 3" xfId="1204"/>
    <cellStyle name="20% - 强调文字颜色 2 4" xfId="1205"/>
    <cellStyle name="?鹎%U龡&amp;H齲_x0001_C铣_x0014__x0007__x0001__x0001_ 3 8" xfId="1206"/>
    <cellStyle name="?鹎%U龡&amp;H齲_x0001_C铣_x0014__x0007__x0001__x0001_ 3 8 2" xfId="1207"/>
    <cellStyle name="强调文字颜色 2 2 4 3" xfId="1208"/>
    <cellStyle name="20% - 强调文字颜色 3 4" xfId="1209"/>
    <cellStyle name="常规 3 2 7" xfId="1210"/>
    <cellStyle name="?鹎%U龡&amp;H齲_x0001_C铣_x0014__x0007__x0001__x0001_ 3 9" xfId="1211"/>
    <cellStyle name="?鹎%U龡&amp;H齲_x0001_C铣_x0014__x0007__x0001__x0001_ 3 9 2" xfId="1212"/>
    <cellStyle name="20% - 强调文字颜色 4 4" xfId="1213"/>
    <cellStyle name="?鹎%U龡&amp;H齲_x0001_C铣_x0014__x0007__x0001__x0001_ 3_2015财政决算公开" xfId="1214"/>
    <cellStyle name="?鹎%U龡&amp;H齲_x0001_C铣_x0014__x0007__x0001__x0001_ 4 2 2" xfId="1215"/>
    <cellStyle name="标题 4 4" xfId="1216"/>
    <cellStyle name="?鹎%U龡&amp;H齲_x0001_C铣_x0014__x0007__x0001__x0001_ 4 2 2 2" xfId="1217"/>
    <cellStyle name="标题 4 4 2" xfId="1218"/>
    <cellStyle name="?鹎%U龡&amp;H齲_x0001_C铣_x0014__x0007__x0001__x0001_ 4 2 2 2 2" xfId="1219"/>
    <cellStyle name="40% - 强调文字颜色 5 2 2 3" xfId="1220"/>
    <cellStyle name="标题 4 4 2 2" xfId="1221"/>
    <cellStyle name="?鹎%U龡&amp;H齲_x0001_C铣_x0014__x0007__x0001__x0001_ 4 2 2 3" xfId="1222"/>
    <cellStyle name="标题 4 4 3" xfId="1223"/>
    <cellStyle name="?鹎%U龡&amp;H齲_x0001_C铣_x0014__x0007__x0001__x0001_ 4 2 2 3 2" xfId="1224"/>
    <cellStyle name="40% - 强调文字颜色 5 2 3 3" xfId="1225"/>
    <cellStyle name="常规 3 2 2 5" xfId="1226"/>
    <cellStyle name="?鹎%U龡&amp;H齲_x0001_C铣_x0014__x0007__x0001__x0001_ 4 2 2 4" xfId="1227"/>
    <cellStyle name="?鹎%U龡&amp;H齲_x0001_C铣_x0014__x0007__x0001__x0001_ 4 2 2 4 2" xfId="1228"/>
    <cellStyle name="常规 3 2 3 5" xfId="1229"/>
    <cellStyle name="?鹎%U龡&amp;H齲_x0001_C铣_x0014__x0007__x0001__x0001_ 4 2 2 5" xfId="1230"/>
    <cellStyle name="?鹎%U龡&amp;H齲_x0001_C铣_x0014__x0007__x0001__x0001_ 4 2 2 5 2" xfId="1231"/>
    <cellStyle name="常规 3 2 4 5" xfId="1232"/>
    <cellStyle name="?鹎%U龡&amp;H齲_x0001_C铣_x0014__x0007__x0001__x0001_ 4 2 2 6" xfId="1233"/>
    <cellStyle name="20% - 强调文字颜色 6 3 2 3 2" xfId="1234"/>
    <cellStyle name="?鹎%U龡&amp;H齲_x0001_C铣_x0014__x0007__x0001__x0001_ 4 2 2_2015财政决算公开" xfId="1235"/>
    <cellStyle name="?鹎%U龡&amp;H齲_x0001_C铣_x0014__x0007__x0001__x0001_ 4 2 3" xfId="1236"/>
    <cellStyle name="标题 4 5" xfId="1237"/>
    <cellStyle name="?鹎%U龡&amp;H齲_x0001_C铣_x0014__x0007__x0001__x0001_ 4 2 3 2" xfId="1238"/>
    <cellStyle name="标题 4 5 2" xfId="1239"/>
    <cellStyle name="?鹎%U龡&amp;H齲_x0001_C铣_x0014__x0007__x0001__x0001_ 4 2 3 2 2" xfId="1240"/>
    <cellStyle name="40% - 强调文字颜色 5 3 2 3" xfId="1241"/>
    <cellStyle name="标题 4 5 2 2" xfId="1242"/>
    <cellStyle name="?鹎%U龡&amp;H齲_x0001_C铣_x0014__x0007__x0001__x0001_ 4 2 3 3" xfId="1243"/>
    <cellStyle name="标题 4 5 3" xfId="1244"/>
    <cellStyle name="?鹎%U龡&amp;H齲_x0001_C铣_x0014__x0007__x0001__x0001_ 4 2 3 3 2" xfId="1245"/>
    <cellStyle name="40% - 强调文字颜色 5 3 3 3" xfId="1246"/>
    <cellStyle name="?鹎%U龡&amp;H齲_x0001_C铣_x0014__x0007__x0001__x0001_ 4 2 3 4" xfId="1247"/>
    <cellStyle name="?鹎%U龡&amp;H齲_x0001_C铣_x0014__x0007__x0001__x0001_ 4 2 4" xfId="1248"/>
    <cellStyle name="标题 4 6" xfId="1249"/>
    <cellStyle name="常规 4 2 2 2 5 2" xfId="1250"/>
    <cellStyle name="?鹎%U龡&amp;H齲_x0001_C铣_x0014__x0007__x0001__x0001_ 4 2 4 2" xfId="1251"/>
    <cellStyle name="标题 4 6 2" xfId="1252"/>
    <cellStyle name="?鹎%U龡&amp;H齲_x0001_C铣_x0014__x0007__x0001__x0001_ 4 2 4 2 2" xfId="1253"/>
    <cellStyle name="40% - 强调文字颜色 5 4 2 3" xfId="1254"/>
    <cellStyle name="?鹎%U龡&amp;H齲_x0001_C铣_x0014__x0007__x0001__x0001_ 4 2 4 3" xfId="1255"/>
    <cellStyle name="20% - 强调文字颜色 4 2 3 2 2 2" xfId="1256"/>
    <cellStyle name="?鹎%U龡&amp;H齲_x0001_C铣_x0014__x0007__x0001__x0001_ 4 2 4 3 2" xfId="1257"/>
    <cellStyle name="货币 2 2 2 8" xfId="1258"/>
    <cellStyle name="?鹎%U龡&amp;H齲_x0001_C铣_x0014__x0007__x0001__x0001_ 4 2 4 4" xfId="1259"/>
    <cellStyle name="?鹎%U龡&amp;H齲_x0001_C铣_x0014__x0007__x0001__x0001_ 4 2 4 4 2" xfId="1260"/>
    <cellStyle name="?鹎%U龡&amp;H齲_x0001_C铣_x0014__x0007__x0001__x0001_ 4 2 4 5" xfId="1261"/>
    <cellStyle name="?鹎%U龡&amp;H齲_x0001_C铣_x0014__x0007__x0001__x0001_ 4 2 4_2015财政决算公开" xfId="1262"/>
    <cellStyle name="货币 2 3 6" xfId="1263"/>
    <cellStyle name="?鹎%U龡&amp;H齲_x0001_C铣_x0014__x0007__x0001__x0001_ 4 2 5" xfId="1264"/>
    <cellStyle name="标题 4 7" xfId="1265"/>
    <cellStyle name="?鹎%U龡&amp;H齲_x0001_C铣_x0014__x0007__x0001__x0001_ 4 2 5 2" xfId="1266"/>
    <cellStyle name="?鹎%U龡&amp;H齲_x0001_C铣_x0014__x0007__x0001__x0001_ 4 2 6" xfId="1267"/>
    <cellStyle name="标题 4 8" xfId="1268"/>
    <cellStyle name="?鹎%U龡&amp;H齲_x0001_C铣_x0014__x0007__x0001__x0001_ 4 2 6 2" xfId="1269"/>
    <cellStyle name="?鹎%U龡&amp;H齲_x0001_C铣_x0014__x0007__x0001__x0001_ 4 2 7" xfId="1270"/>
    <cellStyle name="货币 2 5 3 2" xfId="1271"/>
    <cellStyle name="链接单元格 5 2 2" xfId="1272"/>
    <cellStyle name="?鹎%U龡&amp;H齲_x0001_C铣_x0014__x0007__x0001__x0001_ 4 2 7 2" xfId="1273"/>
    <cellStyle name="?鹎%U龡&amp;H齲_x0001_C铣_x0014__x0007__x0001__x0001_ 4 2 8" xfId="1274"/>
    <cellStyle name="?鹎%U龡&amp;H齲_x0001_C铣_x0014__x0007__x0001__x0001_ 4 2_2015财政决算公开" xfId="1275"/>
    <cellStyle name="?鹎%U龡&amp;H齲_x0001_C铣_x0014__x0007__x0001__x0001_ 4 3" xfId="1276"/>
    <cellStyle name="?鹎%U龡&amp;H齲_x0001_C铣_x0014__x0007__x0001__x0001_ 4 3 2" xfId="1277"/>
    <cellStyle name="标题 5 4" xfId="1278"/>
    <cellStyle name="?鹎%U龡&amp;H齲_x0001_C铣_x0014__x0007__x0001__x0001_ 4 3 2 2" xfId="1279"/>
    <cellStyle name="标题 5 4 2" xfId="1280"/>
    <cellStyle name="?鹎%U龡&amp;H齲_x0001_C铣_x0014__x0007__x0001__x0001_ 4 3 3" xfId="1281"/>
    <cellStyle name="标题 5 5" xfId="1282"/>
    <cellStyle name="?鹎%U龡&amp;H齲_x0001_C铣_x0014__x0007__x0001__x0001_ 4 3 3 2" xfId="1283"/>
    <cellStyle name="标题 5 5 2" xfId="1284"/>
    <cellStyle name="?鹎%U龡&amp;H齲_x0001_C铣_x0014__x0007__x0001__x0001_ 4 3 4" xfId="1285"/>
    <cellStyle name="标题 5 6" xfId="1286"/>
    <cellStyle name="?鹎%U龡&amp;H齲_x0001_C铣_x0014__x0007__x0001__x0001_ 4 3 4 2" xfId="1287"/>
    <cellStyle name="?鹎%U龡&amp;H齲_x0001_C铣_x0014__x0007__x0001__x0001_ 4 3 5" xfId="1288"/>
    <cellStyle name="标题 3 2 3 2 2" xfId="1289"/>
    <cellStyle name="标题 5 7" xfId="1290"/>
    <cellStyle name="好 6 2 2" xfId="1291"/>
    <cellStyle name="?鹎%U龡&amp;H齲_x0001_C铣_x0014__x0007__x0001__x0001_ 4 3 5 2" xfId="1292"/>
    <cellStyle name="?鹎%U龡&amp;H齲_x0001_C铣_x0014__x0007__x0001__x0001_ 4 3 6" xfId="1293"/>
    <cellStyle name="?鹎%U龡&amp;H齲_x0001_C铣_x0014__x0007__x0001__x0001_ 4 3_2015财政决算公开" xfId="1294"/>
    <cellStyle name="?鹎%U龡&amp;H齲_x0001_C铣_x0014__x0007__x0001__x0001_ 4 4" xfId="1295"/>
    <cellStyle name="?鹎%U龡&amp;H齲_x0001_C铣_x0014__x0007__x0001__x0001_ 4 4 2" xfId="1296"/>
    <cellStyle name="?鹎%U龡&amp;H齲_x0001_C铣_x0014__x0007__x0001__x0001_ 4 4 2 2" xfId="1297"/>
    <cellStyle name="?鹎%U龡&amp;H齲_x0001_C铣_x0014__x0007__x0001__x0001_ 4 4 3" xfId="1298"/>
    <cellStyle name="差 4 2 2" xfId="1299"/>
    <cellStyle name="?鹎%U龡&amp;H齲_x0001_C铣_x0014__x0007__x0001__x0001_ 4 4 3 2" xfId="1300"/>
    <cellStyle name="差 4 2 2 2" xfId="1301"/>
    <cellStyle name="?鹎%U龡&amp;H齲_x0001_C铣_x0014__x0007__x0001__x0001_ 4 4_2015财政决算公开" xfId="1302"/>
    <cellStyle name="好 2 2 2 2" xfId="1303"/>
    <cellStyle name="?鹎%U龡&amp;H齲_x0001_C铣_x0014__x0007__x0001__x0001_ 4 5" xfId="1304"/>
    <cellStyle name="?鹎%U龡&amp;H齲_x0001_C铣_x0014__x0007__x0001__x0001_ 4 5 2" xfId="1305"/>
    <cellStyle name="?鹎%U龡&amp;H齲_x0001_C铣_x0014__x0007__x0001__x0001_ 4 5 2 2" xfId="1306"/>
    <cellStyle name="?鹎%U龡&amp;H齲_x0001_C铣_x0014__x0007__x0001__x0001_ 4 5 3" xfId="1307"/>
    <cellStyle name="差 4 3 2" xfId="1308"/>
    <cellStyle name="?鹎%U龡&amp;H齲_x0001_C铣_x0014__x0007__x0001__x0001_ 4 5 3 2" xfId="1309"/>
    <cellStyle name="?鹎%U龡&amp;H齲_x0001_C铣_x0014__x0007__x0001__x0001_ 4 6" xfId="1310"/>
    <cellStyle name="?鹎%U龡&amp;H齲_x0001_C铣_x0014__x0007__x0001__x0001_ 4 6 2" xfId="1311"/>
    <cellStyle name="输入 3" xfId="1312"/>
    <cellStyle name="常规 2 9" xfId="1313"/>
    <cellStyle name="?鹎%U龡&amp;H齲_x0001_C铣_x0014__x0007__x0001__x0001_ 4 6 2 2" xfId="1314"/>
    <cellStyle name="?鹎%U龡&amp;H齲_x0001_C铣_x0014__x0007__x0001__x0001_ 4 6 3" xfId="1315"/>
    <cellStyle name="?鹎%U龡&amp;H齲_x0001_C铣_x0014__x0007__x0001__x0001_ 4 6 3 2" xfId="1316"/>
    <cellStyle name="?鹎%U龡&amp;H齲_x0001_C铣_x0014__x0007__x0001__x0001_ 4 6_2015财政决算公开" xfId="1317"/>
    <cellStyle name="货币 4 4 3" xfId="1318"/>
    <cellStyle name="?鹎%U龡&amp;H齲_x0001_C铣_x0014__x0007__x0001__x0001_ 4 7" xfId="1319"/>
    <cellStyle name="?鹎%U龡&amp;H齲_x0001_C铣_x0014__x0007__x0001__x0001_ 4 7 2" xfId="1320"/>
    <cellStyle name="常规 3 9" xfId="1321"/>
    <cellStyle name="?鹎%U龡&amp;H齲_x0001_C铣_x0014__x0007__x0001__x0001_ 4 8" xfId="1322"/>
    <cellStyle name="40% - 强调文字颜色 5 3 2_2015财政决算公开" xfId="1323"/>
    <cellStyle name="?鹎%U龡&amp;H齲_x0001_C铣_x0014__x0007__x0001__x0001_ 4 8 2" xfId="1324"/>
    <cellStyle name="常规 4 2 7" xfId="1325"/>
    <cellStyle name="?鹎%U龡&amp;H齲_x0001_C铣_x0014__x0007__x0001__x0001_ 4 9" xfId="1326"/>
    <cellStyle name="?鹎%U龡&amp;H齲_x0001_C铣_x0014__x0007__x0001__x0001_ 4 9 2" xfId="1327"/>
    <cellStyle name="千位分隔 4 2 3 3" xfId="1328"/>
    <cellStyle name="常规 5 9" xfId="1329"/>
    <cellStyle name="?鹎%U龡&amp;H齲_x0001_C铣_x0014__x0007__x0001__x0001_ 4_2015财政决算公开" xfId="1330"/>
    <cellStyle name="?鹎%U龡&amp;H齲_x0001_C铣_x0014__x0007__x0001__x0001_ 5 3 2" xfId="1331"/>
    <cellStyle name="60% - 强调文字颜色 5 5 2 2 2" xfId="1332"/>
    <cellStyle name="?鹎%U龡&amp;H齲_x0001_C铣_x0014__x0007__x0001__x0001_ 5 4" xfId="1333"/>
    <cellStyle name="40% - 强调文字颜色 6 3 2 2 2 2" xfId="1334"/>
    <cellStyle name="60% - 强调文字颜色 5 5 2 3" xfId="1335"/>
    <cellStyle name="强调文字颜色 4 2 3 3 2" xfId="1336"/>
    <cellStyle name="?鹎%U龡&amp;H齲_x0001_C铣_x0014__x0007__x0001__x0001_ 6 2" xfId="1337"/>
    <cellStyle name="标题 2 2 4" xfId="1338"/>
    <cellStyle name="?鹎%U龡&amp;H齲_x0001_C铣_x0014__x0007__x0001__x0001_ 6 2 2" xfId="1339"/>
    <cellStyle name="标题 2 2 4 2" xfId="1340"/>
    <cellStyle name="货币 3 6" xfId="1341"/>
    <cellStyle name="60% - 强调文字颜色 5 5 3 2" xfId="1342"/>
    <cellStyle name="?鹎%U龡&amp;H齲_x0001_C铣_x0014__x0007__x0001__x0001_ 6 3" xfId="1343"/>
    <cellStyle name="标题 2 2 5" xfId="1344"/>
    <cellStyle name="?鹎%U龡&amp;H齲_x0001_C铣_x0014__x0007__x0001__x0001_ 6 3 2" xfId="1345"/>
    <cellStyle name="货币 4 6" xfId="1346"/>
    <cellStyle name="?鹎%U龡&amp;H齲_x0001_C铣_x0014__x0007__x0001__x0001_ 6 4" xfId="1347"/>
    <cellStyle name="20% - 着色 5" xfId="1348"/>
    <cellStyle name="?鹎%U龡&amp;H齲_x0001_C铣_x0014__x0007__x0001__x0001_ 6_2015财政决算公开" xfId="1349"/>
    <cellStyle name="计算 7" xfId="1350"/>
    <cellStyle name="强调文字颜色 4 2 3 4" xfId="1351"/>
    <cellStyle name="?鹎%U龡&amp;H齲_x0001_C铣_x0014__x0007__x0001__x0001_ 7" xfId="1352"/>
    <cellStyle name="20% - 强调文字颜色 1 2" xfId="1353"/>
    <cellStyle name="20% - 强调文字颜色 1 2 2" xfId="1354"/>
    <cellStyle name="20% - 强调文字颜色 1 2 2 2" xfId="1355"/>
    <cellStyle name="20% - 强调文字颜色 1 2 2 2 2 2" xfId="1356"/>
    <cellStyle name="20% - 强调文字颜色 1 2 2 2 3" xfId="1357"/>
    <cellStyle name="40% - 强调文字颜色 6 5 3 2" xfId="1358"/>
    <cellStyle name="60% - 强调文字颜色 4 2 3 3 2" xfId="1359"/>
    <cellStyle name="20% - 强调文字颜色 1 2 2 3" xfId="1360"/>
    <cellStyle name="20% - 强调文字颜色 1 2 2 3 2" xfId="1361"/>
    <cellStyle name="20% - 强调文字颜色 1 2 2 4" xfId="1362"/>
    <cellStyle name="20% - 强调文字颜色 1 2 2_2015财政决算公开" xfId="1363"/>
    <cellStyle name="计算 4 4" xfId="1364"/>
    <cellStyle name="20% - 强调文字颜色 1 2 3" xfId="1365"/>
    <cellStyle name="20% - 强调文字颜色 1 2 3 2" xfId="1366"/>
    <cellStyle name="20% - 强调文字颜色 1 2 3 2 2 2" xfId="1367"/>
    <cellStyle name="20% - 强调文字颜色 1 2 3 2 3" xfId="1368"/>
    <cellStyle name="常规 13 2 2 2 2" xfId="1369"/>
    <cellStyle name="20% - 强调文字颜色 1 2 3 2_2015财政决算公开" xfId="1370"/>
    <cellStyle name="20% - 强调文字颜色 1 2 3 3" xfId="1371"/>
    <cellStyle name="20% - 强调文字颜色 1 2 3 3 2" xfId="1372"/>
    <cellStyle name="20% - 强调文字颜色 1 2 3 4" xfId="1373"/>
    <cellStyle name="40% - 强调文字颜色 2 2 2_2015财政决算公开" xfId="1374"/>
    <cellStyle name="20% - 强调文字颜色 1 2 3 5" xfId="1375"/>
    <cellStyle name="20% - 强调文字颜色 1 2 3_2015财政决算公开" xfId="1376"/>
    <cellStyle name="20% - 强调文字颜色 1 2 4" xfId="1377"/>
    <cellStyle name="20% - 强调文字颜色 1 2 4 2 2" xfId="1378"/>
    <cellStyle name="40% - 强调文字颜色 1 5 3" xfId="1379"/>
    <cellStyle name="20% - 强调文字颜色 1 2 4 3" xfId="1380"/>
    <cellStyle name="20% - 强调文字颜色 1 2 4 4" xfId="1381"/>
    <cellStyle name="20% - 强调文字颜色 1 2 4_2015财政决算公开" xfId="1382"/>
    <cellStyle name="20% - 强调文字颜色 1 2 5" xfId="1383"/>
    <cellStyle name="20% - 强调文字颜色 1 2 5 2" xfId="1384"/>
    <cellStyle name="强调文字颜色 2 2 2 2" xfId="1385"/>
    <cellStyle name="20% - 强调文字颜色 1 3" xfId="1386"/>
    <cellStyle name="强调文字颜色 2 2 2 2 2" xfId="1387"/>
    <cellStyle name="20% - 强调文字颜色 1 3 2" xfId="1388"/>
    <cellStyle name="强调文字颜色 2 2 2 2 2 2" xfId="1389"/>
    <cellStyle name="20% - 强调文字颜色 1 3 2 2" xfId="1390"/>
    <cellStyle name="20% - 强调文字颜色 1 3 2 2 2 2" xfId="1391"/>
    <cellStyle name="20% - 强调文字颜色 1 3 2 2 3" xfId="1392"/>
    <cellStyle name="20% - 强调文字颜色 1 3 2 2_2015财政决算公开" xfId="1393"/>
    <cellStyle name="20% - 强调文字颜色 1 3 2 3" xfId="1394"/>
    <cellStyle name="20% - 强调文字颜色 1 3 2 3 2" xfId="1395"/>
    <cellStyle name="20% - 强调文字颜色 1 3 2 4" xfId="1396"/>
    <cellStyle name="20% - 强调文字颜色 1 3 2_2015财政决算公开" xfId="1397"/>
    <cellStyle name="60% - 强调文字颜色 1 5 2 2 2" xfId="1398"/>
    <cellStyle name="强调文字颜色 2 2 2 2 3" xfId="1399"/>
    <cellStyle name="20% - 强调文字颜色 1 3 3" xfId="1400"/>
    <cellStyle name="20% - 强调文字颜色 1 3 3 2" xfId="1401"/>
    <cellStyle name="20% - 强调文字颜色 1 3 3 3" xfId="1402"/>
    <cellStyle name="20% - 强调文字颜色 1 3 3_2015财政决算公开" xfId="1403"/>
    <cellStyle name="常规 2 2 2 2 2" xfId="1404"/>
    <cellStyle name="20% - 强调文字颜色 1 3 4" xfId="1405"/>
    <cellStyle name="20% - 强调文字颜色 1 3 4 2" xfId="1406"/>
    <cellStyle name="20% - 强调文字颜色 1 3 5" xfId="1407"/>
    <cellStyle name="20% - 强调文字颜色 1 3_2015财政决算公开" xfId="1408"/>
    <cellStyle name="20% - 强调文字颜色 1 4 2 2" xfId="1409"/>
    <cellStyle name="20% - 强调文字颜色 1 4 2 3" xfId="1410"/>
    <cellStyle name="20% - 强调文字颜色 1 4 2_2015财政决算公开" xfId="1411"/>
    <cellStyle name="20% - 强调文字颜色 1 4 3" xfId="1412"/>
    <cellStyle name="20% - 强调文字颜色 1 4 3 2" xfId="1413"/>
    <cellStyle name="20% - 强调文字颜色 1 4 4" xfId="1414"/>
    <cellStyle name="40% - 强调文字颜色 3 6_2015财政决算公开" xfId="1415"/>
    <cellStyle name="20% - 强调文字颜色 1 4_2015财政决算公开" xfId="1416"/>
    <cellStyle name="百分比 4" xfId="1417"/>
    <cellStyle name="20% - 强调文字颜色 1 5 2 2" xfId="1418"/>
    <cellStyle name="60% - 强调文字颜色 3 3" xfId="1419"/>
    <cellStyle name="20% - 强调文字颜色 1 5 2 2 2" xfId="1420"/>
    <cellStyle name="60% - 强调文字颜色 3 3 2" xfId="1421"/>
    <cellStyle name="20% - 强调文字颜色 1 5 2 3" xfId="1422"/>
    <cellStyle name="60% - 强调文字颜色 3 4" xfId="1423"/>
    <cellStyle name="常规 2 4 2 6 2" xfId="1424"/>
    <cellStyle name="20% - 强调文字颜色 1 5 2_2015财政决算公开" xfId="1425"/>
    <cellStyle name="常规 2 3 2 3 3 2" xfId="1426"/>
    <cellStyle name="20% - 强调文字颜色 1 5 3" xfId="1427"/>
    <cellStyle name="20% - 强调文字颜色 4 2 3 2_2015财政决算公开" xfId="1428"/>
    <cellStyle name="20% - 强调文字颜色 1 5 3 2" xfId="1429"/>
    <cellStyle name="60% - 强调文字颜色 4 3" xfId="1430"/>
    <cellStyle name="20% - 强调文字颜色 1 5 4" xfId="1431"/>
    <cellStyle name="强调文字颜色 3 4 2 3" xfId="1432"/>
    <cellStyle name="20% - 强调文字颜色 1 5_2015财政决算公开" xfId="1433"/>
    <cellStyle name="20% - 强调文字颜色 1 6 2 2" xfId="1434"/>
    <cellStyle name="20% - 强调文字颜色 1 6 3" xfId="1435"/>
    <cellStyle name="20% - 强调文字颜色 1 6_2015财政决算公开" xfId="1436"/>
    <cellStyle name="货币 4 2 4" xfId="1437"/>
    <cellStyle name="20% - 强调文字颜色 2 2" xfId="1438"/>
    <cellStyle name="20% - 强调文字颜色 2 2 2" xfId="1439"/>
    <cellStyle name="40% - 强调文字颜色 3 2 7" xfId="1440"/>
    <cellStyle name="20% - 强调文字颜色 2 2 2 2" xfId="1441"/>
    <cellStyle name="20% - 强调文字颜色 2 2 2 2 2 2" xfId="1442"/>
    <cellStyle name="标题 2 8" xfId="1443"/>
    <cellStyle name="20% - 强调文字颜色 2 2 2 2 3" xfId="1444"/>
    <cellStyle name="60% - 强调文字颜色 5 2 3 3 2" xfId="1445"/>
    <cellStyle name="20% - 强调文字颜色 2 2 2 2_2015财政决算公开" xfId="1446"/>
    <cellStyle name="20% - 强调文字颜色 2 2 2 3" xfId="1447"/>
    <cellStyle name="20% - 强调文字颜色 2 2 2 3 2" xfId="1448"/>
    <cellStyle name="20% - 强调文字颜色 2 9" xfId="1449"/>
    <cellStyle name="20% - 强调文字颜色 2 2 2 4" xfId="1450"/>
    <cellStyle name="常规 2 2 2 2 5 2" xfId="1451"/>
    <cellStyle name="小数 4 2" xfId="1452"/>
    <cellStyle name="20% - 强调文字颜色 2 2 2_2015财政决算公开" xfId="1453"/>
    <cellStyle name="常规 2 5 2 2 2" xfId="1454"/>
    <cellStyle name="检查单元格 6 2" xfId="1455"/>
    <cellStyle name="20% - 强调文字颜色 2 2 3" xfId="1456"/>
    <cellStyle name="20% - 强调文字颜色 2 2 3 2" xfId="1457"/>
    <cellStyle name="20% - 强调文字颜色 2 2 3 2 2 2" xfId="1458"/>
    <cellStyle name="60% - 强调文字颜色 2 4 3" xfId="1459"/>
    <cellStyle name="20% - 强调文字颜色 2 2 3 2 3" xfId="1460"/>
    <cellStyle name="20% - 强调文字颜色 2 2 3 2_2015财政决算公开" xfId="1461"/>
    <cellStyle name="20% - 强调文字颜色 2 2 3 3" xfId="1462"/>
    <cellStyle name="20% - 强调文字颜色 2 2 3 3 2" xfId="1463"/>
    <cellStyle name="20% - 强调文字颜色 2 2 3 4" xfId="1464"/>
    <cellStyle name="常规 2 2 2 2 6 2" xfId="1465"/>
    <cellStyle name="20% - 强调文字颜色 2 2 4" xfId="1466"/>
    <cellStyle name="60% - 强调文字颜色 1 2 3 2 2 2" xfId="1467"/>
    <cellStyle name="20% - 强调文字颜色 2 2 4 2" xfId="1468"/>
    <cellStyle name="20% - 强调文字颜色 2 2 4 2 2" xfId="1469"/>
    <cellStyle name="20% - 强调文字颜色 2 2 4 3" xfId="1470"/>
    <cellStyle name="20% - 强调文字颜色 2 2 4 4" xfId="1471"/>
    <cellStyle name="40% - 强调文字颜色 3 3 2_2015财政决算公开" xfId="1472"/>
    <cellStyle name="20% - 强调文字颜色 2 2 4_2015财政决算公开" xfId="1473"/>
    <cellStyle name="20% - 强调文字颜色 2 2 5" xfId="1474"/>
    <cellStyle name="20% - 强调文字颜色 6 3 2 2 2 2" xfId="1475"/>
    <cellStyle name="20% - 强调文字颜色 2 2 5 2" xfId="1476"/>
    <cellStyle name="20% - 强调文字颜色 2 2 6" xfId="1477"/>
    <cellStyle name="20% - 强调文字颜色 2 2_2015财政决算公开" xfId="1478"/>
    <cellStyle name="20% - 强调文字颜色 4 3 2 3 2" xfId="1479"/>
    <cellStyle name="60% - 强调文字颜色 1 4 2 3" xfId="1480"/>
    <cellStyle name="强调文字颜色 2 2 3 2" xfId="1481"/>
    <cellStyle name="20% - 强调文字颜色 2 3" xfId="1482"/>
    <cellStyle name="强调文字颜色 2 2 3 2 2" xfId="1483"/>
    <cellStyle name="20% - 强调文字颜色 2 3 2" xfId="1484"/>
    <cellStyle name="常规 35" xfId="1485"/>
    <cellStyle name="常规 40" xfId="1486"/>
    <cellStyle name="强调文字颜色 2 2 3 2 2 2" xfId="1487"/>
    <cellStyle name="20% - 强调文字颜色 2 3 2 2" xfId="1488"/>
    <cellStyle name="20% - 强调文字颜色 2 3 2 2 2 2" xfId="1489"/>
    <cellStyle name="20% - 强调文字颜色 2 3 2 2 3" xfId="1490"/>
    <cellStyle name="20% - 强调文字颜色 2 3 2 2_2015财政决算公开" xfId="1491"/>
    <cellStyle name="20% - 强调文字颜色 2 3 2 3" xfId="1492"/>
    <cellStyle name="20% - 强调文字颜色 2 3 2 3 2" xfId="1493"/>
    <cellStyle name="20% - 强调文字颜色 2 3 2 4" xfId="1494"/>
    <cellStyle name="20% - 强调文字颜色 2 3 2_2015财政决算公开" xfId="1495"/>
    <cellStyle name="强调文字颜色 2 2 3 2 3" xfId="1496"/>
    <cellStyle name="20% - 强调文字颜色 2 3 3" xfId="1497"/>
    <cellStyle name="常规 36" xfId="1498"/>
    <cellStyle name="常规 41" xfId="1499"/>
    <cellStyle name="20% - 强调文字颜色 2 3 3 2" xfId="1500"/>
    <cellStyle name="20% - 强调文字颜色 2 3 3 2 2" xfId="1501"/>
    <cellStyle name="20% - 强调文字颜色 2 3 3 3" xfId="1502"/>
    <cellStyle name="20% - 强调文字颜色 2 3 3_2015财政决算公开" xfId="1503"/>
    <cellStyle name="20% - 强调文字颜色 2 3 4" xfId="1504"/>
    <cellStyle name="常规 37" xfId="1505"/>
    <cellStyle name="常规 42" xfId="1506"/>
    <cellStyle name="20% - 强调文字颜色 2 3 4 2" xfId="1507"/>
    <cellStyle name="40% - 强调文字颜色 1 2 6" xfId="1508"/>
    <cellStyle name="20% - 强调文字颜色 2 3 5" xfId="1509"/>
    <cellStyle name="常规 38" xfId="1510"/>
    <cellStyle name="常规 43" xfId="1511"/>
    <cellStyle name="20% - 强调文字颜色 2 3_2015财政决算公开" xfId="1512"/>
    <cellStyle name="常规 2 4 2 2 4 2" xfId="1513"/>
    <cellStyle name="20% - 强调文字颜色 2 4 2 2" xfId="1514"/>
    <cellStyle name="20% - 强调文字颜色 2 4 2 3" xfId="1515"/>
    <cellStyle name="20% - 强调文字颜色 2 4 2_2015财政决算公开" xfId="1516"/>
    <cellStyle name="20% - 强调文字颜色 2 4 3" xfId="1517"/>
    <cellStyle name="20% - 强调文字颜色 6 5_2015财政决算公开" xfId="1518"/>
    <cellStyle name="20% - 强调文字颜色 2 4 3 2" xfId="1519"/>
    <cellStyle name="20% - 强调文字颜色 2 4 4" xfId="1520"/>
    <cellStyle name="20% - 强调文字颜色 2 4_2015财政决算公开" xfId="1521"/>
    <cellStyle name="强调文字颜色 2 2 3 4" xfId="1522"/>
    <cellStyle name="20% - 强调文字颜色 2 5" xfId="1523"/>
    <cellStyle name="20% - 强调文字颜色 2 5 2" xfId="1524"/>
    <cellStyle name="20% - 强调文字颜色 2 5 2 2" xfId="1525"/>
    <cellStyle name="20% - 强调文字颜色 2 5 2 2 2" xfId="1526"/>
    <cellStyle name="20% - 强调文字颜色 2 5 2 3" xfId="1527"/>
    <cellStyle name="20% - 强调文字颜色 2 5 2_2015财政决算公开" xfId="1528"/>
    <cellStyle name="20% - 强调文字颜色 6 6 3" xfId="1529"/>
    <cellStyle name="60% - 强调文字颜色 1 6 2 2" xfId="1530"/>
    <cellStyle name="20% - 强调文字颜色 2 5 3" xfId="1531"/>
    <cellStyle name="20% - 强调文字颜色 2 5 3 2" xfId="1532"/>
    <cellStyle name="20% - 强调文字颜色 2 5 4" xfId="1533"/>
    <cellStyle name="20% - 强调文字颜色 2 5_2015财政决算公开" xfId="1534"/>
    <cellStyle name="20% - 强调文字颜色 2 6 2 2" xfId="1535"/>
    <cellStyle name="20% - 强调文字颜色 2 6 3" xfId="1536"/>
    <cellStyle name="60% - 强调文字颜色 1 2 2 2" xfId="1537"/>
    <cellStyle name="20% - 强调文字颜色 2 6_2015财政决算公开" xfId="1538"/>
    <cellStyle name="20% - 强调文字颜色 3 2" xfId="1539"/>
    <cellStyle name="常规 3 2 5" xfId="1540"/>
    <cellStyle name="20% - 强调文字颜色 3 2 2" xfId="1541"/>
    <cellStyle name="40% - 强调文字颜色 4 2 7" xfId="1542"/>
    <cellStyle name="常规 3 2 5 2" xfId="1543"/>
    <cellStyle name="20% - 强调文字颜色 3 2 2 2" xfId="1544"/>
    <cellStyle name="百分比 4 2 4" xfId="1545"/>
    <cellStyle name="常规 2 2 6 4" xfId="1546"/>
    <cellStyle name="20% - 强调文字颜色 3 2 2 2 2" xfId="1547"/>
    <cellStyle name="20% - 强调文字颜色 3 2 2 2 2 2" xfId="1548"/>
    <cellStyle name="20% - 强调文字颜色 3 2 2 2 3" xfId="1549"/>
    <cellStyle name="60% - 强调文字颜色 6 2 3 3 2" xfId="1550"/>
    <cellStyle name="20% - 强调文字颜色 3 2 2 2_2015财政决算公开" xfId="1551"/>
    <cellStyle name="常规 51 2" xfId="1552"/>
    <cellStyle name="20% - 强调文字颜色 3 2 2 3" xfId="1553"/>
    <cellStyle name="20% - 强调文字颜色 3 2 2 3 2" xfId="1554"/>
    <cellStyle name="20% - 强调文字颜色 3 2 2 4" xfId="1555"/>
    <cellStyle name="常规 12 2 3 2 2" xfId="1556"/>
    <cellStyle name="20% - 强调文字颜色 3 2 2_2015财政决算公开" xfId="1557"/>
    <cellStyle name="20% - 强调文字颜色 3 2 3" xfId="1558"/>
    <cellStyle name="20% - 强调文字颜色 3 2 3 2" xfId="1559"/>
    <cellStyle name="常规 2 2 7 4" xfId="1560"/>
    <cellStyle name="汇总 5" xfId="1561"/>
    <cellStyle name="20% - 强调文字颜色 3 2 3 2 2" xfId="1562"/>
    <cellStyle name="常规 2 2 7 4 2" xfId="1563"/>
    <cellStyle name="汇总 5 2" xfId="1564"/>
    <cellStyle name="20% - 强调文字颜色 3 2 3 2 2 2" xfId="1565"/>
    <cellStyle name="汇总 5 2 2" xfId="1566"/>
    <cellStyle name="20% - 强调文字颜色 3 2 3 2 3" xfId="1567"/>
    <cellStyle name="汇总 5 3" xfId="1568"/>
    <cellStyle name="20% - 强调文字颜色 3 2 3 2_2015财政决算公开" xfId="1569"/>
    <cellStyle name="常规 4 3 2" xfId="1570"/>
    <cellStyle name="常规 5 4" xfId="1571"/>
    <cellStyle name="20% - 强调文字颜色 3 2 3 3" xfId="1572"/>
    <cellStyle name="常规 2 2 7 5" xfId="1573"/>
    <cellStyle name="汇总 6" xfId="1574"/>
    <cellStyle name="常规_福州市本级社会保险基金预算安排情况表" xfId="1575"/>
    <cellStyle name="20% - 强调文字颜色 3 2 3 3 2" xfId="1576"/>
    <cellStyle name="常规 10 2 3" xfId="1577"/>
    <cellStyle name="汇总 6 2" xfId="1578"/>
    <cellStyle name="20% - 强调文字颜色 3 2 3 4" xfId="1579"/>
    <cellStyle name="20% - 强调文字颜色 6 2 2_2015财政决算公开" xfId="1580"/>
    <cellStyle name="汇总 7" xfId="1581"/>
    <cellStyle name="20% - 强调文字颜色 3 2 3 5" xfId="1582"/>
    <cellStyle name="汇总 2 2 2 2" xfId="1583"/>
    <cellStyle name="20% - 强调文字颜色 3 2 3_2015财政决算公开" xfId="1584"/>
    <cellStyle name="差 3 2" xfId="1585"/>
    <cellStyle name="解释性文本 6 2" xfId="1586"/>
    <cellStyle name="20% - 强调文字颜色 3 2 4" xfId="1587"/>
    <cellStyle name="20% - 强调文字颜色 3 2 4 2" xfId="1588"/>
    <cellStyle name="20% - 强调文字颜色 3 2 4 3" xfId="1589"/>
    <cellStyle name="20% - 强调文字颜色 3 2 4 4" xfId="1590"/>
    <cellStyle name="20% - 强调文字颜色 3 2 4_2015财政决算公开" xfId="1591"/>
    <cellStyle name="货币 3 3 4 2" xfId="1592"/>
    <cellStyle name="20% - 强调文字颜色 3 2 5" xfId="1593"/>
    <cellStyle name="20% - 强调文字颜色 3 2 5 2" xfId="1594"/>
    <cellStyle name="20% - 强调文字颜色 3 2 6" xfId="1595"/>
    <cellStyle name="20% - 强调文字颜色 3 2 7" xfId="1596"/>
    <cellStyle name="20% - 强调文字颜色 3 2_2015财政决算公开" xfId="1597"/>
    <cellStyle name="强调文字颜色 2 2 4 2" xfId="1598"/>
    <cellStyle name="20% - 强调文字颜色 3 3" xfId="1599"/>
    <cellStyle name="常规 3 2 6" xfId="1600"/>
    <cellStyle name="强调文字颜色 2 2 4 2 2" xfId="1601"/>
    <cellStyle name="20% - 强调文字颜色 3 3 2" xfId="1602"/>
    <cellStyle name="常规 3 2 6 2" xfId="1603"/>
    <cellStyle name="20% - 强调文字颜色 3 3 2 2" xfId="1604"/>
    <cellStyle name="百分比 5 2 4" xfId="1605"/>
    <cellStyle name="常规 2 3 6 4" xfId="1606"/>
    <cellStyle name="20% - 强调文字颜色 3 3 2 2 2" xfId="1607"/>
    <cellStyle name="常规 2 3 6 4 2" xfId="1608"/>
    <cellStyle name="20% - 强调文字颜色 3 3 2 2 2 2" xfId="1609"/>
    <cellStyle name="20% - 强调文字颜色 3 3 2 2 3" xfId="1610"/>
    <cellStyle name="20% - 强调文字颜色 3 3 2 2_2015财政决算公开" xfId="1611"/>
    <cellStyle name="20% - 强调文字颜色 3 3 2 3" xfId="1612"/>
    <cellStyle name="常规 2 3 6 5" xfId="1613"/>
    <cellStyle name="20% - 强调文字颜色 3 3 2 3 2" xfId="1614"/>
    <cellStyle name="20% - 强调文字颜色 3 3 2 4" xfId="1615"/>
    <cellStyle name="20% - 强调文字颜色 3 3 2_2015财政决算公开" xfId="1616"/>
    <cellStyle name="常规 3 2 2" xfId="1617"/>
    <cellStyle name="20% - 强调文字颜色 3 3 3" xfId="1618"/>
    <cellStyle name="20% - 强调文字颜色 3 3 3 2" xfId="1619"/>
    <cellStyle name="20% - 强调文字颜色 3 3 3 2 2" xfId="1620"/>
    <cellStyle name="20% - 强调文字颜色 3 3 3_2015财政决算公开" xfId="1621"/>
    <cellStyle name="差 3 3 2 2" xfId="1622"/>
    <cellStyle name="20% - 强调文字颜色 3 3 4" xfId="1623"/>
    <cellStyle name="20% - 强调文字颜色 4 2 2 2" xfId="1624"/>
    <cellStyle name="20% - 强调文字颜色 3 3 4 2" xfId="1625"/>
    <cellStyle name="20% - 强调文字颜色 4 2 2 2 2" xfId="1626"/>
    <cellStyle name="20% - 强调文字颜色 3 3 5" xfId="1627"/>
    <cellStyle name="20% - 强调文字颜色 4 2 2 3" xfId="1628"/>
    <cellStyle name="20% - 强调文字颜色 3 3_2015财政决算公开" xfId="1629"/>
    <cellStyle name="20% - 强调文字颜色 3 4 2" xfId="1630"/>
    <cellStyle name="20% - 强调文字颜色 3 4 2 2" xfId="1631"/>
    <cellStyle name="百分比 6 2 4" xfId="1632"/>
    <cellStyle name="常规 2 4 6 4" xfId="1633"/>
    <cellStyle name="20% - 强调文字颜色 3 4 2 2 2" xfId="1634"/>
    <cellStyle name="常规 2 4 6 4 2" xfId="1635"/>
    <cellStyle name="20% - 强调文字颜色 3 4 2 3" xfId="1636"/>
    <cellStyle name="常规 2 4 6 5" xfId="1637"/>
    <cellStyle name="常规 2 5 2" xfId="1638"/>
    <cellStyle name="20% - 强调文字颜色 3 4 2_2015财政决算公开" xfId="1639"/>
    <cellStyle name="常规 48" xfId="1640"/>
    <cellStyle name="常规 53" xfId="1641"/>
    <cellStyle name="20% - 强调文字颜色 3 4 3" xfId="1642"/>
    <cellStyle name="20% - 强调文字颜色 3 4 3 2" xfId="1643"/>
    <cellStyle name="20% - 强调文字颜色 3 4 4" xfId="1644"/>
    <cellStyle name="20% - 强调文字颜色 4 2 3 2" xfId="1645"/>
    <cellStyle name="20% - 强调文字颜色 3 4_2015财政决算公开" xfId="1646"/>
    <cellStyle name="20% - 强调文字颜色 3 5" xfId="1647"/>
    <cellStyle name="常规 3 2 8" xfId="1648"/>
    <cellStyle name="20% - 强调文字颜色 3 5 2" xfId="1649"/>
    <cellStyle name="常规 3 2 8 2" xfId="1650"/>
    <cellStyle name="20% - 强调文字颜色 3 5 2 2" xfId="1651"/>
    <cellStyle name="百分比 7 2 4" xfId="1652"/>
    <cellStyle name="20% - 强调文字颜色 3 5 2 2 2" xfId="1653"/>
    <cellStyle name="警告文本 3 2 3" xfId="1654"/>
    <cellStyle name="20% - 强调文字颜色 3 5 2 3" xfId="1655"/>
    <cellStyle name="常规 3 5 2" xfId="1656"/>
    <cellStyle name="20% - 强调文字颜色 3 5 2_2015财政决算公开" xfId="1657"/>
    <cellStyle name="20% - 强调文字颜色 3 5 3" xfId="1658"/>
    <cellStyle name="20% - 强调文字颜色 3 5 3 2" xfId="1659"/>
    <cellStyle name="20% - 强调文字颜色 3 5 4" xfId="1660"/>
    <cellStyle name="20% - 强调文字颜色 4 2 4 2" xfId="1661"/>
    <cellStyle name="20% - 强调文字颜色 3 6 2 2" xfId="1662"/>
    <cellStyle name="常规 7 3" xfId="1663"/>
    <cellStyle name="20% - 强调文字颜色 3 6 3" xfId="1664"/>
    <cellStyle name="60% - 强调文字颜色 1 3 2 2" xfId="1665"/>
    <cellStyle name="20% - 强调文字颜色 3 6_2015财政决算公开" xfId="1666"/>
    <cellStyle name="20% - 强调文字颜色 4 2" xfId="1667"/>
    <cellStyle name="标题 5 3 2 2" xfId="1668"/>
    <cellStyle name="常规 3 3 5" xfId="1669"/>
    <cellStyle name="好 3 2 2 3" xfId="1670"/>
    <cellStyle name="20% - 强调文字颜色 4 2 2" xfId="1671"/>
    <cellStyle name="标题 5 3 2 2 2" xfId="1672"/>
    <cellStyle name="20% - 强调文字颜色 4 2 2 2 3" xfId="1673"/>
    <cellStyle name="20% - 强调文字颜色 4 2 2 2_2015财政决算公开" xfId="1674"/>
    <cellStyle name="20% - 强调文字颜色 4 2 2 3 2" xfId="1675"/>
    <cellStyle name="20% - 强调文字颜色 4 2 2 4" xfId="1676"/>
    <cellStyle name="20% - 强调文字颜色 4 2 2_2015财政决算公开" xfId="1677"/>
    <cellStyle name="20% - 强调文字颜色 4 2 3" xfId="1678"/>
    <cellStyle name="20% - 强调文字颜色 4 2 3 2 2" xfId="1679"/>
    <cellStyle name="20% - 强调文字颜色 4 2 3 2 3" xfId="1680"/>
    <cellStyle name="常规 2 7 2" xfId="1681"/>
    <cellStyle name="20% - 强调文字颜色 4 2 3 3" xfId="1682"/>
    <cellStyle name="20% - 强调文字颜色 4 2 3 3 2" xfId="1683"/>
    <cellStyle name="20% - 强调文字颜色 4 2 3 4" xfId="1684"/>
    <cellStyle name="20% - 强调文字颜色 4 2 3 5" xfId="1685"/>
    <cellStyle name="汇总 3 2 2 2" xfId="1686"/>
    <cellStyle name="20% - 强调文字颜色 4 2 3_2015财政决算公开" xfId="1687"/>
    <cellStyle name="20% - 强调文字颜色 4 2 4" xfId="1688"/>
    <cellStyle name="20% - 强调文字颜色 4 2 4 2 2" xfId="1689"/>
    <cellStyle name="20% - 强调文字颜色 4 2 4 3" xfId="1690"/>
    <cellStyle name="20% - 强调文字颜色 4 2 4 4" xfId="1691"/>
    <cellStyle name="20% - 强调文字颜色 4 2 4_2015财政决算公开" xfId="1692"/>
    <cellStyle name="标题 3 2 3 2" xfId="1693"/>
    <cellStyle name="好 6 2" xfId="1694"/>
    <cellStyle name="20% - 强调文字颜色 4 2 5" xfId="1695"/>
    <cellStyle name="20% - 强调文字颜色 4 2 5 2" xfId="1696"/>
    <cellStyle name="60% - 强调文字颜色 1 3 2 3" xfId="1697"/>
    <cellStyle name="20% - 强调文字颜色 4 2 6" xfId="1698"/>
    <cellStyle name="20% - 强调文字颜色 4 2 7" xfId="1699"/>
    <cellStyle name="常规 10 3 2" xfId="1700"/>
    <cellStyle name="20% - 强调文字颜色 4 2_2015财政决算公开" xfId="1701"/>
    <cellStyle name="常规 2 5 2 4" xfId="1702"/>
    <cellStyle name="40% - 强调文字颜色 4 5 3 2" xfId="1703"/>
    <cellStyle name="检查单元格 8" xfId="1704"/>
    <cellStyle name="强调文字颜色 2 2 5 2" xfId="1705"/>
    <cellStyle name="20% - 强调文字颜色 4 3" xfId="1706"/>
    <cellStyle name="标题 5 3 2 3" xfId="1707"/>
    <cellStyle name="20% - 强调文字颜色 4 3 2" xfId="1708"/>
    <cellStyle name="20% - 强调文字颜色 4 3 2 2" xfId="1709"/>
    <cellStyle name="20% - 强调文字颜色 4 3 4" xfId="1710"/>
    <cellStyle name="20% - 强调文字颜色 4 3 2 2 2" xfId="1711"/>
    <cellStyle name="20% - 强调文字颜色 4 3 4 2" xfId="1712"/>
    <cellStyle name="20% - 强调文字颜色 4 5 4" xfId="1713"/>
    <cellStyle name="20% - 强调文字颜色 4 3 2 2 2 2" xfId="1714"/>
    <cellStyle name="20% - 强调文字颜色 6 5 4" xfId="1715"/>
    <cellStyle name="20% - 强调文字颜色 4 3 2 2 3" xfId="1716"/>
    <cellStyle name="20% - 强调文字颜色 4 3 2 2_2015财政决算公开" xfId="1717"/>
    <cellStyle name="20% - 强调文字颜色 4 3 2 3" xfId="1718"/>
    <cellStyle name="20% - 强调文字颜色 4 3 5" xfId="1719"/>
    <cellStyle name="20% - 强调文字颜色 4 3 2 4" xfId="1720"/>
    <cellStyle name="20% - 强调文字颜色 4 3 3" xfId="1721"/>
    <cellStyle name="20% - 强调文字颜色 4 3 3 2" xfId="1722"/>
    <cellStyle name="20% - 强调文字颜色 4 4 4" xfId="1723"/>
    <cellStyle name="20% - 强调文字颜色 4 3 3 2 2" xfId="1724"/>
    <cellStyle name="20% - 强调文字颜色 5 5 4" xfId="1725"/>
    <cellStyle name="20% - 强调文字颜色 4 3 3 3" xfId="1726"/>
    <cellStyle name="20% - 强调文字颜色 4 3 3_2015财政决算公开" xfId="1727"/>
    <cellStyle name="40% - 强调文字颜色 5 3 2" xfId="1728"/>
    <cellStyle name="好 2 4 2" xfId="1729"/>
    <cellStyle name="20% - 强调文字颜色 4 3_2015财政决算公开" xfId="1730"/>
    <cellStyle name="常规 44 2" xfId="1731"/>
    <cellStyle name="货币 2" xfId="1732"/>
    <cellStyle name="20% - 强调文字颜色 4 4 2" xfId="1733"/>
    <cellStyle name="20% - 强调文字颜色 4 4 2 2" xfId="1734"/>
    <cellStyle name="20% - 强调文字颜色 5 3 4" xfId="1735"/>
    <cellStyle name="20% - 强调文字颜色 4 4 2 2 2" xfId="1736"/>
    <cellStyle name="20% - 强调文字颜色 5 3 4 2" xfId="1737"/>
    <cellStyle name="20% - 强调文字颜色 4 4 2 3" xfId="1738"/>
    <cellStyle name="20% - 强调文字颜色 5 3 5" xfId="1739"/>
    <cellStyle name="20% - 强调文字颜色 4 4 2_2015财政决算公开" xfId="1740"/>
    <cellStyle name="20% - 强调文字颜色 4 4 3" xfId="1741"/>
    <cellStyle name="20% - 强调文字颜色 4 4 3 2" xfId="1742"/>
    <cellStyle name="20% - 强调文字颜色 5 4 4" xfId="1743"/>
    <cellStyle name="20% - 强调文字颜色 4 4_2015财政决算公开" xfId="1744"/>
    <cellStyle name="20% - 强调文字颜色 4 5" xfId="1745"/>
    <cellStyle name="标题 5 2 2 2 2 2" xfId="1746"/>
    <cellStyle name="常规 2 3 5 2 2" xfId="1747"/>
    <cellStyle name="20% - 强调文字颜色 4 5 2" xfId="1748"/>
    <cellStyle name="20% - 强调文字颜色 4 5 2 2" xfId="1749"/>
    <cellStyle name="20% - 强调文字颜色 6 3 4" xfId="1750"/>
    <cellStyle name="20% - 强调文字颜色 4 5 2 2 2" xfId="1751"/>
    <cellStyle name="20% - 强调文字颜色 6 3 4 2" xfId="1752"/>
    <cellStyle name="20% - 强调文字颜色 4 5 2_2015财政决算公开" xfId="1753"/>
    <cellStyle name="20% - 强调文字颜色 4 5 3" xfId="1754"/>
    <cellStyle name="20% - 强调文字颜色 4 5 3 2" xfId="1755"/>
    <cellStyle name="20% - 强调文字颜色 6 4 4" xfId="1756"/>
    <cellStyle name="20% - 强调文字颜色 4 5_2015财政决算公开" xfId="1757"/>
    <cellStyle name="货币 3 4 3 2" xfId="1758"/>
    <cellStyle name="20% - 强调文字颜色 4 6 2 2" xfId="1759"/>
    <cellStyle name="20% - 强调文字颜色 4 6 3" xfId="1760"/>
    <cellStyle name="60% - 强调文字颜色 1 4 2 2" xfId="1761"/>
    <cellStyle name="20% - 强调文字颜色 4 6_2015财政决算公开" xfId="1762"/>
    <cellStyle name="20% - 强调文字颜色 4 7" xfId="1763"/>
    <cellStyle name="20% - 强调文字颜色 4 7 2" xfId="1764"/>
    <cellStyle name="20% - 强调文字颜色 4 8" xfId="1765"/>
    <cellStyle name="20% - 强调文字颜色 4 9" xfId="1766"/>
    <cellStyle name="20% - 强调文字颜色 5 2" xfId="1767"/>
    <cellStyle name="标题 5 3 3 2" xfId="1768"/>
    <cellStyle name="常规 3 4 5" xfId="1769"/>
    <cellStyle name="20% - 强调文字颜色 5 2 2" xfId="1770"/>
    <cellStyle name="40% - 强调文字颜色 6 2 7" xfId="1771"/>
    <cellStyle name="20% - 强调文字颜色 5 2 2 2" xfId="1772"/>
    <cellStyle name="40% - 强调文字颜色 2 7" xfId="1773"/>
    <cellStyle name="常规 4 2 6 4" xfId="1774"/>
    <cellStyle name="20% - 强调文字颜色 5 2 2 2 2" xfId="1775"/>
    <cellStyle name="40% - 强调文字颜色 1 2 3 5" xfId="1776"/>
    <cellStyle name="40% - 强调文字颜色 2 7 2" xfId="1777"/>
    <cellStyle name="常规 4 2 6 4 2" xfId="1778"/>
    <cellStyle name="20% - 强调文字颜色 5 2 2 2 3" xfId="1779"/>
    <cellStyle name="20% - 强调文字颜色 5 2 2 2_2015财政决算公开" xfId="1780"/>
    <cellStyle name="20% - 强调文字颜色 5 2 2 3" xfId="1781"/>
    <cellStyle name="40% - 强调文字颜色 2 8" xfId="1782"/>
    <cellStyle name="常规 4 2 6 5" xfId="1783"/>
    <cellStyle name="货币 5 2 2" xfId="1784"/>
    <cellStyle name="20% - 强调文字颜色 5 2 2 3 2" xfId="1785"/>
    <cellStyle name="标题 1 3" xfId="1786"/>
    <cellStyle name="20% - 强调文字颜色 5 2 2 4" xfId="1787"/>
    <cellStyle name="20% - 强调文字颜色 5 2 2_2015财政决算公开" xfId="1788"/>
    <cellStyle name="20% - 强调文字颜色 5 2 3" xfId="1789"/>
    <cellStyle name="20% - 强调文字颜色 5 2 3 2" xfId="1790"/>
    <cellStyle name="40% - 强调文字颜色 3 7" xfId="1791"/>
    <cellStyle name="20% - 强调文字颜色 5 2 3 3" xfId="1792"/>
    <cellStyle name="40% - 强调文字颜色 3 8" xfId="1793"/>
    <cellStyle name="货币 5 3 2" xfId="1794"/>
    <cellStyle name="20% - 强调文字颜色 5 2 3_2015财政决算公开" xfId="1795"/>
    <cellStyle name="20% - 强调文字颜色 5 2 4" xfId="1796"/>
    <cellStyle name="20% - 强调文字颜色 5 2 4 2" xfId="1797"/>
    <cellStyle name="40% - 强调文字颜色 4 7" xfId="1798"/>
    <cellStyle name="20% - 强调文字颜色 5 2 5" xfId="1799"/>
    <cellStyle name="20% - 强调文字颜色 5 2_2015财政决算公开" xfId="1800"/>
    <cellStyle name="20% - 强调文字颜色 5 3" xfId="1801"/>
    <cellStyle name="20% - 强调文字颜色 5 3 2" xfId="1802"/>
    <cellStyle name="货币 2 2 6 5" xfId="1803"/>
    <cellStyle name="20% - 强调文字颜色 5 3 2 2" xfId="1804"/>
    <cellStyle name="20% - 强调文字颜色 5 3 2 2 2" xfId="1805"/>
    <cellStyle name="20% - 强调文字颜色 5 3 2 2 2 2" xfId="1806"/>
    <cellStyle name="常规 3 7 3" xfId="1807"/>
    <cellStyle name="20% - 强调文字颜色 5 3 2 2 3" xfId="1808"/>
    <cellStyle name="20% - 强调文字颜色 5 3 2 2_2015财政决算公开" xfId="1809"/>
    <cellStyle name="60% - 强调文字颜色 1 9" xfId="1810"/>
    <cellStyle name="20% - 强调文字颜色 5 3 2 3" xfId="1811"/>
    <cellStyle name="20% - 强调文字颜色 5 3 2 3 2" xfId="1812"/>
    <cellStyle name="20% - 强调文字颜色 5 3 2 4" xfId="1813"/>
    <cellStyle name="20% - 强调文字颜色 5 3 2_2015财政决算公开" xfId="1814"/>
    <cellStyle name="20% - 强调文字颜色 5 3 3" xfId="1815"/>
    <cellStyle name="20% - 强调文字颜色 5 3 3 2" xfId="1816"/>
    <cellStyle name="20% - 强调文字颜色 5 3 3 2 2" xfId="1817"/>
    <cellStyle name="20% - 强调文字颜色 5 3 3 3" xfId="1818"/>
    <cellStyle name="20% - 强调文字颜色 5 3_2015财政决算公开" xfId="1819"/>
    <cellStyle name="Percent_laroux" xfId="1820"/>
    <cellStyle name="常规 3 4" xfId="1821"/>
    <cellStyle name="20% - 强调文字颜色 5 4" xfId="1822"/>
    <cellStyle name="20% - 强调文字颜色 5 4 2" xfId="1823"/>
    <cellStyle name="20% - 强调文字颜色 5 4 2 2" xfId="1824"/>
    <cellStyle name="20% - 强调文字颜色 5 4 2 2 2" xfId="1825"/>
    <cellStyle name="40% - 强调文字颜色 3 2 3 5" xfId="1826"/>
    <cellStyle name="20% - 强调文字颜色 5 4 2 3" xfId="1827"/>
    <cellStyle name="20% - 强调文字颜色 5 4 2_2015财政决算公开" xfId="1828"/>
    <cellStyle name="20% - 强调文字颜色 5 4 3" xfId="1829"/>
    <cellStyle name="20% - 强调文字颜色 5 4 3 2" xfId="1830"/>
    <cellStyle name="20% - 强调文字颜色 5 5" xfId="1831"/>
    <cellStyle name="常规 2 3 5 3 2" xfId="1832"/>
    <cellStyle name="20% - 强调文字颜色 5 5 2" xfId="1833"/>
    <cellStyle name="20% - 强调文字颜色 5 5 2 2" xfId="1834"/>
    <cellStyle name="20% - 强调文字颜色 5 5 2 3" xfId="1835"/>
    <cellStyle name="20% - 强调文字颜色 5 5 2_2015财政决算公开" xfId="1836"/>
    <cellStyle name="20% - 强调文字颜色 5 5 3" xfId="1837"/>
    <cellStyle name="20% - 强调文字颜色 5 5 3 2" xfId="1838"/>
    <cellStyle name="20% - 强调文字颜色 5 5_2015财政决算公开" xfId="1839"/>
    <cellStyle name="20% - 强调文字颜色 6 2 2 2" xfId="1840"/>
    <cellStyle name="20% - 强调文字颜色 5 6 2" xfId="1841"/>
    <cellStyle name="60% - 强调文字颜色 6 3 2 2 2 2" xfId="1842"/>
    <cellStyle name="20% - 强调文字颜色 5 6 2 2" xfId="1843"/>
    <cellStyle name="表标题 5" xfId="1844"/>
    <cellStyle name="20% - 强调文字颜色 5 6_2015财政决算公开" xfId="1845"/>
    <cellStyle name="20% - 强调文字颜色 5 7" xfId="1846"/>
    <cellStyle name="60% - 强调文字颜色 6 3 2 2 3" xfId="1847"/>
    <cellStyle name="20% - 强调文字颜色 5 7 2" xfId="1848"/>
    <cellStyle name="20% - 强调文字颜色 6 2 2 2_2015财政决算公开" xfId="1849"/>
    <cellStyle name="20% - 强调文字颜色 5 8" xfId="1850"/>
    <cellStyle name="20% - 强调文字颜色 6 2" xfId="1851"/>
    <cellStyle name="常规 3 5 5" xfId="1852"/>
    <cellStyle name="20% - 强调文字颜色 6 2 2" xfId="1853"/>
    <cellStyle name="20% - 强调文字颜色 6 2 2 2 2" xfId="1854"/>
    <cellStyle name="20% - 强调文字颜色 6 2 2 2 2 2" xfId="1855"/>
    <cellStyle name="百分比 4 5" xfId="1856"/>
    <cellStyle name="常规 2 2 9" xfId="1857"/>
    <cellStyle name="20% - 强调文字颜色 6 2 2 2 3" xfId="1858"/>
    <cellStyle name="20% - 强调文字颜色 6 2 2 3" xfId="1859"/>
    <cellStyle name="20% - 强调文字颜色 6 2 2 4" xfId="1860"/>
    <cellStyle name="20% - 强调文字颜色 6 2 3" xfId="1861"/>
    <cellStyle name="20% - 强调文字颜色 6 2 3 2" xfId="1862"/>
    <cellStyle name="20% - 强调文字颜色 6 2 3 2 2" xfId="1863"/>
    <cellStyle name="20% - 强调文字颜色 6 2 3 3" xfId="1864"/>
    <cellStyle name="20% - 强调文字颜色 6 2 4" xfId="1865"/>
    <cellStyle name="20% - 强调文字颜色 6 2 4 2" xfId="1866"/>
    <cellStyle name="20% - 强调文字颜色 6 2 5" xfId="1867"/>
    <cellStyle name="20% - 强调文字颜色 6 2_2015财政决算公开" xfId="1868"/>
    <cellStyle name="20% - 强调文字颜色 6 3" xfId="1869"/>
    <cellStyle name="20% - 强调文字颜色 6 3 2" xfId="1870"/>
    <cellStyle name="常规 14 7" xfId="1871"/>
    <cellStyle name="20% - 强调文字颜色 6 3 2 2" xfId="1872"/>
    <cellStyle name="20% - 强调文字颜色 6 3 2 2 2" xfId="1873"/>
    <cellStyle name="20% - 强调文字颜色 6 3 2 2 3" xfId="1874"/>
    <cellStyle name="20% - 强调文字颜色 6 3 2 2_2015财政决算公开" xfId="1875"/>
    <cellStyle name="20% - 强调文字颜色 6 3 2 3" xfId="1876"/>
    <cellStyle name="20% - 强调文字颜色 6 6_2015财政决算公开" xfId="1877"/>
    <cellStyle name="20% - 强调文字颜色 6 3 2 4" xfId="1878"/>
    <cellStyle name="20% - 强调文字颜色 6 3 2_2015财政决算公开" xfId="1879"/>
    <cellStyle name="20% - 强调文字颜色 6 3 3" xfId="1880"/>
    <cellStyle name="no dec" xfId="1881"/>
    <cellStyle name="20% - 强调文字颜色 6 3 3 2" xfId="1882"/>
    <cellStyle name="no dec 2" xfId="1883"/>
    <cellStyle name="20% - 强调文字颜色 6 3 3 2 2" xfId="1884"/>
    <cellStyle name="20% - 强调文字颜色 6 3 3 3" xfId="1885"/>
    <cellStyle name="20% - 强调文字颜色 6 3 3_2015财政决算公开" xfId="1886"/>
    <cellStyle name="汇总 2 3 2 2" xfId="1887"/>
    <cellStyle name="货币 2 2 2 3 2" xfId="1888"/>
    <cellStyle name="20% - 强调文字颜色 6 3_2015财政决算公开" xfId="1889"/>
    <cellStyle name="20% - 强调文字颜色 6 4" xfId="1890"/>
    <cellStyle name="20% - 强调文字颜色 6 4 2" xfId="1891"/>
    <cellStyle name="20% - 强调文字颜色 6 4 2 2 2" xfId="1892"/>
    <cellStyle name="20% - 强调文字颜色 6 4 2 3" xfId="1893"/>
    <cellStyle name="60% - 着色 4 2" xfId="1894"/>
    <cellStyle name="20% - 强调文字颜色 6 4 2_2015财政决算公开" xfId="1895"/>
    <cellStyle name="20% - 强调文字颜色 6 4 3" xfId="1896"/>
    <cellStyle name="20% - 强调文字颜色 6 4 3 2" xfId="1897"/>
    <cellStyle name="20% - 强调文字颜色 6 4_2015财政决算公开" xfId="1898"/>
    <cellStyle name="20% - 强调文字颜色 6 5" xfId="1899"/>
    <cellStyle name="20% - 强调文字颜色 6 5 2" xfId="1900"/>
    <cellStyle name="20% - 强调文字颜色 6 5 2 2" xfId="1901"/>
    <cellStyle name="20% - 强调文字颜色 6 5 2 2 2" xfId="1902"/>
    <cellStyle name="20% - 强调文字颜色 6 5 2 3" xfId="1903"/>
    <cellStyle name="20% - 强调文字颜色 6 5 2_2015财政决算公开" xfId="1904"/>
    <cellStyle name="40% - 强调文字颜色 1 3 2 3" xfId="1905"/>
    <cellStyle name="20% - 强调文字颜色 6 5 3" xfId="1906"/>
    <cellStyle name="20% - 强调文字颜色 6 5 3 2" xfId="1907"/>
    <cellStyle name="20% - 强调文字颜色 6 6 2" xfId="1908"/>
    <cellStyle name="20% - 强调文字颜色 6 6 2 2" xfId="1909"/>
    <cellStyle name="20% - 强调文字颜色 6 7" xfId="1910"/>
    <cellStyle name="40% - 强调文字颜色 3 4 2 2" xfId="1911"/>
    <cellStyle name="20% - 强调文字颜色 6 7 2" xfId="1912"/>
    <cellStyle name="40% - 强调文字颜色 3 4 2 2 2" xfId="1913"/>
    <cellStyle name="20% - 强调文字颜色 6 8" xfId="1914"/>
    <cellStyle name="40% - 强调文字颜色 3 4 2 3" xfId="1915"/>
    <cellStyle name="20% - 着色 1" xfId="1916"/>
    <cellStyle name="计算 3" xfId="1917"/>
    <cellStyle name="20% - 着色 1 2" xfId="1918"/>
    <cellStyle name="标题 2 2_2015财政决算公开" xfId="1919"/>
    <cellStyle name="计算 3 2" xfId="1920"/>
    <cellStyle name="20% - 着色 2" xfId="1921"/>
    <cellStyle name="计算 4" xfId="1922"/>
    <cellStyle name="20% - 着色 2 2" xfId="1923"/>
    <cellStyle name="计算 4 2" xfId="1924"/>
    <cellStyle name="20% - 着色 3" xfId="1925"/>
    <cellStyle name="60% - 强调文字颜色 3 2 3 2 2" xfId="1926"/>
    <cellStyle name="超级链接 4 2" xfId="1927"/>
    <cellStyle name="计算 5" xfId="1928"/>
    <cellStyle name="20% - 着色 3 2" xfId="1929"/>
    <cellStyle name="60% - 强调文字颜色 3 2 3 2 2 2" xfId="1930"/>
    <cellStyle name="计算 5 2" xfId="1931"/>
    <cellStyle name="20% - 着色 4 2" xfId="1932"/>
    <cellStyle name="Currency1" xfId="1933"/>
    <cellStyle name="计算 6 2" xfId="1934"/>
    <cellStyle name="20% - 着色 5 2" xfId="1935"/>
    <cellStyle name="计算 7 2" xfId="1936"/>
    <cellStyle name="20% - 着色 6" xfId="1937"/>
    <cellStyle name="计算 8" xfId="1938"/>
    <cellStyle name="20% - 着色 6 2" xfId="1939"/>
    <cellStyle name="40% - 强调文字颜色 1 2" xfId="1940"/>
    <cellStyle name="40% - 强调文字颜色 1 2 2" xfId="1941"/>
    <cellStyle name="60% - 强调文字颜色 2 2 7" xfId="1942"/>
    <cellStyle name="货币 3 6 3" xfId="1943"/>
    <cellStyle name="40% - 强调文字颜色 1 2 2 2" xfId="1944"/>
    <cellStyle name="货币 3 6 3 2" xfId="1945"/>
    <cellStyle name="40% - 强调文字颜色 1 2 2 2 2" xfId="1946"/>
    <cellStyle name="汇总 2 4" xfId="1947"/>
    <cellStyle name="40% - 强调文字颜色 1 2 2 2 2 2" xfId="1948"/>
    <cellStyle name="汇总 2 4 2" xfId="1949"/>
    <cellStyle name="货币 2 2 3 3" xfId="1950"/>
    <cellStyle name="链接单元格 2 2 3" xfId="1951"/>
    <cellStyle name="40% - 强调文字颜色 1 2 2 2 3" xfId="1952"/>
    <cellStyle name="汇总 2 5" xfId="1953"/>
    <cellStyle name="40% - 强调文字颜色 1 2 2 2_2015财政决算公开" xfId="1954"/>
    <cellStyle name="标题 4 2 3 4" xfId="1955"/>
    <cellStyle name="40% - 强调文字颜色 1 2 2 3" xfId="1956"/>
    <cellStyle name="40% - 强调文字颜色 1 2 2 3 2" xfId="1957"/>
    <cellStyle name="汇总 3 4" xfId="1958"/>
    <cellStyle name="40% - 强调文字颜色 1 2 2 4" xfId="1959"/>
    <cellStyle name="40% - 强调文字颜色 1 2 2_2015财政决算公开" xfId="1960"/>
    <cellStyle name="40% - 强调文字颜色 1 2 3" xfId="1961"/>
    <cellStyle name="货币 3 6 4" xfId="1962"/>
    <cellStyle name="40% - 强调文字颜色 1 2 3 2" xfId="1963"/>
    <cellStyle name="货币 3 6 4 2" xfId="1964"/>
    <cellStyle name="40% - 强调文字颜色 1 2 3 2 2" xfId="1965"/>
    <cellStyle name="40% - 强调文字颜色 1 2 3 2 2 2" xfId="1966"/>
    <cellStyle name="货币 3 2 3 3" xfId="1967"/>
    <cellStyle name="40% - 强调文字颜色 1 2 3 2 3" xfId="1968"/>
    <cellStyle name="40% - 强调文字颜色 1 2 3 2_2015财政决算公开" xfId="1969"/>
    <cellStyle name="40% - 强调文字颜色 1 2 3 3" xfId="1970"/>
    <cellStyle name="40% - 强调文字颜色 1 2 3 4" xfId="1971"/>
    <cellStyle name="40% - 强调文字颜色 1 2 3_2015财政决算公开" xfId="1972"/>
    <cellStyle name="40% - 强调文字颜色 1 2 4" xfId="1973"/>
    <cellStyle name="货币 3 6 5" xfId="1974"/>
    <cellStyle name="40% - 强调文字颜色 1 2 4 2" xfId="1975"/>
    <cellStyle name="40% - 强调文字颜色 1 2 4 2 2" xfId="1976"/>
    <cellStyle name="40% - 强调文字颜色 1 2 4 3" xfId="1977"/>
    <cellStyle name="40% - 强调文字颜色 1 2 4 4" xfId="1978"/>
    <cellStyle name="标题 1 2" xfId="1979"/>
    <cellStyle name="千位分隔 4 3 3" xfId="1980"/>
    <cellStyle name="40% - 强调文字颜色 1 2 4_2015财政决算公开" xfId="1981"/>
    <cellStyle name="40% - 强调文字颜色 1 2 5" xfId="1982"/>
    <cellStyle name="40% - 强调文字颜色 1 2 5 2" xfId="1983"/>
    <cellStyle name="40% - 强调文字颜色 1 2 7" xfId="1984"/>
    <cellStyle name="40% - 强调文字颜色 1 2_2015财政决算公开" xfId="1985"/>
    <cellStyle name="40% - 强调文字颜色 1 3" xfId="1986"/>
    <cellStyle name="常规 9 2" xfId="1987"/>
    <cellStyle name="40% - 强调文字颜色 1 3 2" xfId="1988"/>
    <cellStyle name="常规 9 2 2" xfId="1989"/>
    <cellStyle name="40% - 强调文字颜色 1 3 2 2" xfId="1990"/>
    <cellStyle name="常规 9 2 2 2" xfId="1991"/>
    <cellStyle name="40% - 强调文字颜色 1 3 2 2 2" xfId="1992"/>
    <cellStyle name="40% - 强调文字颜色 1 3 2 2 2 2" xfId="1993"/>
    <cellStyle name="40% - 强调文字颜色 1 3 2 2 3" xfId="1994"/>
    <cellStyle name="40% - 强调文字颜色 1 3 2 2_2015财政决算公开" xfId="1995"/>
    <cellStyle name="40% - 强调文字颜色 1 3 2 3 2" xfId="1996"/>
    <cellStyle name="40% - 强调文字颜色 1 3 2 4" xfId="1997"/>
    <cellStyle name="40% - 强调文字颜色 1 3 2_2015财政决算公开" xfId="1998"/>
    <cellStyle name="40% - 强调文字颜色 1 3 3" xfId="1999"/>
    <cellStyle name="常规 9 2 3" xfId="2000"/>
    <cellStyle name="40% - 强调文字颜色 1 3 3 2" xfId="2001"/>
    <cellStyle name="40% - 强调文字颜色 1 3 3 2 2" xfId="2002"/>
    <cellStyle name="40% - 强调文字颜色 1 3 3 3" xfId="2003"/>
    <cellStyle name="40% - 强调文字颜色 1 3 3_2015财政决算公开" xfId="2004"/>
    <cellStyle name="40% - 强调文字颜色 1 3 4" xfId="2005"/>
    <cellStyle name="常规 10 2_2015财政决算公开" xfId="2006"/>
    <cellStyle name="40% - 强调文字颜色 1 3 4 2" xfId="2007"/>
    <cellStyle name="计算 9" xfId="2008"/>
    <cellStyle name="40% - 强调文字颜色 1 3 5" xfId="2009"/>
    <cellStyle name="40% - 强调文字颜色 1 3_2015财政决算公开" xfId="2010"/>
    <cellStyle name="常规 2 4 2 5" xfId="2011"/>
    <cellStyle name="40% - 强调文字颜色 1 4" xfId="2012"/>
    <cellStyle name="60% - 强调文字颜色 1 3 2 3 2" xfId="2013"/>
    <cellStyle name="常规 9 3" xfId="2014"/>
    <cellStyle name="40% - 强调文字颜色 1 4 2" xfId="2015"/>
    <cellStyle name="常规 9 3 2" xfId="2016"/>
    <cellStyle name="40% - 强调文字颜色 1 4 2 2" xfId="2017"/>
    <cellStyle name="40% - 强调文字颜色 1 4 2 2 2" xfId="2018"/>
    <cellStyle name="40% - 强调文字颜色 1 4 2 3" xfId="2019"/>
    <cellStyle name="40% - 强调文字颜色 1 4 2_2015财政决算公开" xfId="2020"/>
    <cellStyle name="40% - 强调文字颜色 1 4 3" xfId="2021"/>
    <cellStyle name="40% - 强调文字颜色 1 4 3 2" xfId="2022"/>
    <cellStyle name="40% - 强调文字颜色 1 5" xfId="2023"/>
    <cellStyle name="常规 4 2 5 2" xfId="2024"/>
    <cellStyle name="40% - 强调文字颜色 6 2 4_2015财政决算公开" xfId="2025"/>
    <cellStyle name="常规 9 4" xfId="2026"/>
    <cellStyle name="40% - 强调文字颜色 1 5 2" xfId="2027"/>
    <cellStyle name="常规 4 2 5 2 2" xfId="2028"/>
    <cellStyle name="40% - 强调文字颜色 1 5 2 2" xfId="2029"/>
    <cellStyle name="40% - 强调文字颜色 1 5 2 2 2" xfId="2030"/>
    <cellStyle name="40% - 强调文字颜色 1 5 2 3" xfId="2031"/>
    <cellStyle name="40% - 强调文字颜色 1 5 2_2015财政决算公开" xfId="2032"/>
    <cellStyle name="常规 3 4 2" xfId="2033"/>
    <cellStyle name="40% - 强调文字颜色 1 5 3 2" xfId="2034"/>
    <cellStyle name="40% - 强调文字颜色 1 5 4" xfId="2035"/>
    <cellStyle name="40% - 强调文字颜色 1 5_2015财政决算公开" xfId="2036"/>
    <cellStyle name="差 2 3" xfId="2037"/>
    <cellStyle name="解释性文本 5 3" xfId="2038"/>
    <cellStyle name="40% - 强调文字颜色 1 6" xfId="2039"/>
    <cellStyle name="常规 4 2 5 3" xfId="2040"/>
    <cellStyle name="常规 9 5" xfId="2041"/>
    <cellStyle name="40% - 强调文字颜色 1 6 2" xfId="2042"/>
    <cellStyle name="常规 4 2 5 3 2" xfId="2043"/>
    <cellStyle name="40% - 强调文字颜色 1 6 2 2" xfId="2044"/>
    <cellStyle name="40% - 强调文字颜色 1 6 3" xfId="2045"/>
    <cellStyle name="40% - 强调文字颜色 1 7" xfId="2046"/>
    <cellStyle name="常规 4 2 5 4" xfId="2047"/>
    <cellStyle name="40% - 强调文字颜色 1 8" xfId="2048"/>
    <cellStyle name="40% - 强调文字颜色 1 9" xfId="2049"/>
    <cellStyle name="40% - 强调文字颜色 2 2" xfId="2050"/>
    <cellStyle name="40% - 强调文字颜色 2 2 2" xfId="2051"/>
    <cellStyle name="60% - 强调文字颜色 2 2 3 5" xfId="2052"/>
    <cellStyle name="60% - 强调文字颜色 3 2 7" xfId="2053"/>
    <cellStyle name="货币 4 6 3" xfId="2054"/>
    <cellStyle name="40% - 强调文字颜色 2 2 2 2" xfId="2055"/>
    <cellStyle name="常规 18_2015财政决算公开" xfId="2056"/>
    <cellStyle name="常规 2 2 3 4 4" xfId="2057"/>
    <cellStyle name="货币 4 6 3 2" xfId="2058"/>
    <cellStyle name="40% - 强调文字颜色 2 2 2 2 2" xfId="2059"/>
    <cellStyle name="常规 2 2 3 4 4 2" xfId="2060"/>
    <cellStyle name="常规 2 4 3" xfId="2061"/>
    <cellStyle name="40% - 强调文字颜色 2 2 2 2 2 2" xfId="2062"/>
    <cellStyle name="常规 2 4 3 2" xfId="2063"/>
    <cellStyle name="40% - 强调文字颜色 2 2 2 2 3" xfId="2064"/>
    <cellStyle name="常规 2 4 4" xfId="2065"/>
    <cellStyle name="40% - 强调文字颜色 2 2 2 2_2015财政决算公开" xfId="2066"/>
    <cellStyle name="40% - 强调文字颜色 2 2 2 3" xfId="2067"/>
    <cellStyle name="标题 1 4 2 2" xfId="2068"/>
    <cellStyle name="常规 2 2 3 4 5" xfId="2069"/>
    <cellStyle name="40% - 强调文字颜色 2 2 2 3 2" xfId="2070"/>
    <cellStyle name="常规 2 5 3" xfId="2071"/>
    <cellStyle name="40% - 强调文字颜色 2 2 2 4" xfId="2072"/>
    <cellStyle name="计算 4 3 2" xfId="2073"/>
    <cellStyle name="40% - 强调文字颜色 2 2 3" xfId="2074"/>
    <cellStyle name="货币 4 6 4" xfId="2075"/>
    <cellStyle name="40% - 强调文字颜色 2 2 3 2" xfId="2076"/>
    <cellStyle name="货币 4 6 4 2" xfId="2077"/>
    <cellStyle name="40% - 强调文字颜色 2 2 3 3" xfId="2078"/>
    <cellStyle name="40% - 强调文字颜色 2 2 3_2015财政决算公开" xfId="2079"/>
    <cellStyle name="标题 5 2 4 2" xfId="2080"/>
    <cellStyle name="常规 2 5 5" xfId="2081"/>
    <cellStyle name="40% - 强调文字颜色 2 2 4" xfId="2082"/>
    <cellStyle name="货币 4 6 5" xfId="2083"/>
    <cellStyle name="40% - 强调文字颜色 2 2 4 2" xfId="2084"/>
    <cellStyle name="40% - 强调文字颜色 2 2 5" xfId="2085"/>
    <cellStyle name="40% - 强调文字颜色 2 3" xfId="2086"/>
    <cellStyle name="40% - 强调文字颜色 2 3 2" xfId="2087"/>
    <cellStyle name="40% - 强调文字颜色 2 3 2 2" xfId="2088"/>
    <cellStyle name="40% - 强调文字颜色 2 3 2 2 2" xfId="2089"/>
    <cellStyle name="40% - 强调文字颜色 2 3 2 2 2 2" xfId="2090"/>
    <cellStyle name="40% - 强调文字颜色 6 7" xfId="2091"/>
    <cellStyle name="60% - 强调文字颜色 2 3 3 3" xfId="2092"/>
    <cellStyle name="60% - 强调文字颜色 4 2 5" xfId="2093"/>
    <cellStyle name="40% - 强调文字颜色 2 3 2 2_2015财政决算公开" xfId="2094"/>
    <cellStyle name="百分比 4 3 3" xfId="2095"/>
    <cellStyle name="常规 2 2 7 3" xfId="2096"/>
    <cellStyle name="汇总 4" xfId="2097"/>
    <cellStyle name="标题 1 5 2 2" xfId="2098"/>
    <cellStyle name="40% - 强调文字颜色 2 3 2 3" xfId="2099"/>
    <cellStyle name="解释性文本 2" xfId="2100"/>
    <cellStyle name="40% - 强调文字颜色 2 3 2 3 2" xfId="2101"/>
    <cellStyle name="解释性文本 2 2" xfId="2102"/>
    <cellStyle name="计算 5 3 2" xfId="2103"/>
    <cellStyle name="40% - 强调文字颜色 2 3 2 4" xfId="2104"/>
    <cellStyle name="解释性文本 3" xfId="2105"/>
    <cellStyle name="40% - 强调文字颜色 2 3 2_2015财政决算公开" xfId="2106"/>
    <cellStyle name="检查单元格 3 4" xfId="2107"/>
    <cellStyle name="40% - 强调文字颜色 2 3 3" xfId="2108"/>
    <cellStyle name="40% - 强调文字颜色 2 3 3 2" xfId="2109"/>
    <cellStyle name="40% - 强调文字颜色 2 3 3 2 2" xfId="2110"/>
    <cellStyle name="40% - 强调文字颜色 2 3 3 3" xfId="2111"/>
    <cellStyle name="40% - 强调文字颜色 2 3 3_2015财政决算公开" xfId="2112"/>
    <cellStyle name="计算 2 2 2 3" xfId="2113"/>
    <cellStyle name="40% - 强调文字颜色 2 3 4" xfId="2114"/>
    <cellStyle name="40% - 强调文字颜色 2 3 4 2" xfId="2115"/>
    <cellStyle name="40% - 强调文字颜色 2 3_2015财政决算公开" xfId="2116"/>
    <cellStyle name="40% - 强调文字颜色 2 3 5" xfId="2117"/>
    <cellStyle name="40% - 强调文字颜色 2 4" xfId="2118"/>
    <cellStyle name="40% - 强调文字颜色 2 4 2" xfId="2119"/>
    <cellStyle name="40% - 强调文字颜色 2 4 2 2" xfId="2120"/>
    <cellStyle name="40% - 强调文字颜色 2 4 2 2 2" xfId="2121"/>
    <cellStyle name="40% - 强调文字颜色 3 3 2 2_2015财政决算公开" xfId="2122"/>
    <cellStyle name="40% - 强调文字颜色 2 4 2 3" xfId="2123"/>
    <cellStyle name="40% - 强调文字颜色 2 4 2_2015财政决算公开" xfId="2124"/>
    <cellStyle name="40% - 强调文字颜色 2 4 3" xfId="2125"/>
    <cellStyle name="40% - 强调文字颜色 2 4 3 2" xfId="2126"/>
    <cellStyle name="40% - 强调文字颜色 2 4 4" xfId="2127"/>
    <cellStyle name="40% - 强调文字颜色 2 4_2015财政决算公开" xfId="2128"/>
    <cellStyle name="40% - 强调文字颜色 2 5" xfId="2129"/>
    <cellStyle name="常规 4 2 6 2" xfId="2130"/>
    <cellStyle name="40% - 强调文字颜色 2 5 2" xfId="2131"/>
    <cellStyle name="常规 4 2 6 2 2" xfId="2132"/>
    <cellStyle name="40% - 强调文字颜色 2 5 2 2 2" xfId="2133"/>
    <cellStyle name="40% - 强调文字颜色 2 5 2 3" xfId="2134"/>
    <cellStyle name="常规 2 4 10" xfId="2135"/>
    <cellStyle name="40% - 强调文字颜色 2 5 3" xfId="2136"/>
    <cellStyle name="40% - 强调文字颜色 2 5 3 2" xfId="2137"/>
    <cellStyle name="40% - 强调文字颜色 2 5 4" xfId="2138"/>
    <cellStyle name="40% - 强调文字颜色 2 5_2015财政决算公开" xfId="2139"/>
    <cellStyle name="货币 4" xfId="2140"/>
    <cellStyle name="40% - 强调文字颜色 2 6" xfId="2141"/>
    <cellStyle name="常规 4 2 6 3" xfId="2142"/>
    <cellStyle name="40% - 强调文字颜色 2 6 2" xfId="2143"/>
    <cellStyle name="常规 4 2 6 3 2" xfId="2144"/>
    <cellStyle name="千分位_97-917" xfId="2145"/>
    <cellStyle name="40% - 强调文字颜色 2 6 2 2" xfId="2146"/>
    <cellStyle name="40% - 强调文字颜色 2 6 3" xfId="2147"/>
    <cellStyle name="40% - 强调文字颜色 2 6_2015财政决算公开" xfId="2148"/>
    <cellStyle name="40% - 强调文字颜色 3 2" xfId="2149"/>
    <cellStyle name="40% - 强调文字颜色 3 3 3 2 2" xfId="2150"/>
    <cellStyle name="常规 26 2 2" xfId="2151"/>
    <cellStyle name="40% - 强调文字颜色 3 2 2" xfId="2152"/>
    <cellStyle name="40% - 强调文字颜色 6 9" xfId="2153"/>
    <cellStyle name="60% - 强调文字颜色 4 2 7" xfId="2154"/>
    <cellStyle name="40% - 强调文字颜色 3 2 2 2" xfId="2155"/>
    <cellStyle name="40% - 强调文字颜色 3 2 2 2 2" xfId="2156"/>
    <cellStyle name="40% - 强调文字颜色 3 4 4" xfId="2157"/>
    <cellStyle name="常规 77" xfId="2158"/>
    <cellStyle name="40% - 强调文字颜色 3 2 2 2 2 2" xfId="2159"/>
    <cellStyle name="40% - 强调文字颜色 3 2 2 2 3" xfId="2160"/>
    <cellStyle name="常规 78" xfId="2161"/>
    <cellStyle name="40% - 强调文字颜色 3 2 2 2_2015财政决算公开" xfId="2162"/>
    <cellStyle name="常规 29 3" xfId="2163"/>
    <cellStyle name="40% - 强调文字颜色 3 2 2 3" xfId="2164"/>
    <cellStyle name="标题 2 4 2 2" xfId="2165"/>
    <cellStyle name="40% - 强调文字颜色 3 2 2 3 2" xfId="2166"/>
    <cellStyle name="40% - 强调文字颜色 3 5 4" xfId="2167"/>
    <cellStyle name="40% - 强调文字颜色 3 2 2 4" xfId="2168"/>
    <cellStyle name="40% - 强调文字颜色 3 2 2_2015财政决算公开" xfId="2169"/>
    <cellStyle name="货币 2 3 2 3 2" xfId="2170"/>
    <cellStyle name="40% - 强调文字颜色 3 2 3" xfId="2171"/>
    <cellStyle name="40% - 强调文字颜色 3 2 3 2" xfId="2172"/>
    <cellStyle name="货币 2 2 10" xfId="2173"/>
    <cellStyle name="40% - 强调文字颜色 3 2 3 2 2" xfId="2174"/>
    <cellStyle name="40% - 强调文字颜色 4 4 4" xfId="2175"/>
    <cellStyle name="40% - 强调文字颜色 3 2 3 2 2 2" xfId="2176"/>
    <cellStyle name="常规 2 4 3 4" xfId="2177"/>
    <cellStyle name="40% - 强调文字颜色 3 2 3 2 3" xfId="2178"/>
    <cellStyle name="40% - 强调文字颜色 3 2 3 2_2015财政决算公开" xfId="2179"/>
    <cellStyle name="40% - 强调文字颜色 3 2 3 3" xfId="2180"/>
    <cellStyle name="百分比 6 2 2 2 2" xfId="2181"/>
    <cellStyle name="40% - 强调文字颜色 3 2 3 3 2" xfId="2182"/>
    <cellStyle name="40% - 强调文字颜色 4 5 4" xfId="2183"/>
    <cellStyle name="常规 2 2 2_2015财政决算公开" xfId="2184"/>
    <cellStyle name="40% - 强调文字颜色 3 2 3 4" xfId="2185"/>
    <cellStyle name="40% - 强调文字颜色 3 2 3_2015财政决算公开" xfId="2186"/>
    <cellStyle name="40% - 强调文字颜色 3 2 4" xfId="2187"/>
    <cellStyle name="40% - 强调文字颜色 3 2 4 2" xfId="2188"/>
    <cellStyle name="40% - 强调文字颜色 3 2 4 2 2" xfId="2189"/>
    <cellStyle name="40% - 强调文字颜色 5 4 4" xfId="2190"/>
    <cellStyle name="40% - 强调文字颜色 3 2 4 3" xfId="2191"/>
    <cellStyle name="40% - 强调文字颜色 3 2 4 4" xfId="2192"/>
    <cellStyle name="常规 2 2 2 2 2 2" xfId="2193"/>
    <cellStyle name="40% - 强调文字颜色 3 2 4_2015财政决算公开" xfId="2194"/>
    <cellStyle name="货币 3 2 4 3 2" xfId="2195"/>
    <cellStyle name="40% - 强调文字颜色 3 2 5" xfId="2196"/>
    <cellStyle name="40% - 强调文字颜色 3 2 5 2" xfId="2197"/>
    <cellStyle name="货币 2 2 7" xfId="2198"/>
    <cellStyle name="40% - 强调文字颜色 3 2 6" xfId="2199"/>
    <cellStyle name="40% - 强调文字颜色 3 2_2015财政决算公开" xfId="2200"/>
    <cellStyle name="40% - 强调文字颜色 3 3" xfId="2201"/>
    <cellStyle name="40% - 强调文字颜色 3 3 2" xfId="2202"/>
    <cellStyle name="常规 25" xfId="2203"/>
    <cellStyle name="常规 30" xfId="2204"/>
    <cellStyle name="40% - 强调文字颜色 3 3 2 2" xfId="2205"/>
    <cellStyle name="常规 25 2" xfId="2206"/>
    <cellStyle name="常规 30 2" xfId="2207"/>
    <cellStyle name="40% - 强调文字颜色 3 3 2 2 2" xfId="2208"/>
    <cellStyle name="常规 25 2 2" xfId="2209"/>
    <cellStyle name="40% - 强调文字颜色 3 3 2 2 2 2" xfId="2210"/>
    <cellStyle name="40% - 强调文字颜色 5 5 2_2015财政决算公开" xfId="2211"/>
    <cellStyle name="40% - 强调文字颜色 3 3 2 2 3" xfId="2212"/>
    <cellStyle name="40% - 强调文字颜色 3 3 2 3" xfId="2213"/>
    <cellStyle name="标题 2 5 2 2" xfId="2214"/>
    <cellStyle name="常规 25 3" xfId="2215"/>
    <cellStyle name="常规 30 3" xfId="2216"/>
    <cellStyle name="40% - 强调文字颜色 3 3 2 3 2" xfId="2217"/>
    <cellStyle name="40% - 强调文字颜色 3 3 2 4" xfId="2218"/>
    <cellStyle name="40% - 强调文字颜色 3 3 3" xfId="2219"/>
    <cellStyle name="常规 26" xfId="2220"/>
    <cellStyle name="常规 31" xfId="2221"/>
    <cellStyle name="40% - 强调文字颜色 3 3 3_2015财政决算公开" xfId="2222"/>
    <cellStyle name="解释性文本 3 4" xfId="2223"/>
    <cellStyle name="40% - 强调文字颜色 3 3 4" xfId="2224"/>
    <cellStyle name="常规 27" xfId="2225"/>
    <cellStyle name="常规 32" xfId="2226"/>
    <cellStyle name="40% - 强调文字颜色 3 3 4 2" xfId="2227"/>
    <cellStyle name="常规 27 2" xfId="2228"/>
    <cellStyle name="常规 32 2" xfId="2229"/>
    <cellStyle name="40% - 强调文字颜色 3 3 5" xfId="2230"/>
    <cellStyle name="常规 28" xfId="2231"/>
    <cellStyle name="常规 33" xfId="2232"/>
    <cellStyle name="40% - 强调文字颜色 3 3_2015财政决算公开" xfId="2233"/>
    <cellStyle name="40% - 强调文字颜色 3 4" xfId="2234"/>
    <cellStyle name="40% - 强调文字颜色 3 4 2" xfId="2235"/>
    <cellStyle name="常规 75" xfId="2236"/>
    <cellStyle name="40% - 强调文字颜色 3 4 2_2015财政决算公开" xfId="2237"/>
    <cellStyle name="40% - 强调文字颜色 3 4 3" xfId="2238"/>
    <cellStyle name="常规 76" xfId="2239"/>
    <cellStyle name="40% - 强调文字颜色 3 4 3 2" xfId="2240"/>
    <cellStyle name="40% - 强调文字颜色 3 4_2015财政决算公开" xfId="2241"/>
    <cellStyle name="40% - 强调文字颜色 3 5" xfId="2242"/>
    <cellStyle name="常规 4 2 7 2" xfId="2243"/>
    <cellStyle name="40% - 强调文字颜色 3 5 2" xfId="2244"/>
    <cellStyle name="40% - 强调文字颜色 3 5 2 2" xfId="2245"/>
    <cellStyle name="40% - 强调文字颜色 3 5 2 2 2" xfId="2246"/>
    <cellStyle name="40% - 强调文字颜色 3 5 2 3" xfId="2247"/>
    <cellStyle name="检查单元格 5 2" xfId="2248"/>
    <cellStyle name="40% - 强调文字颜色 3 5 2_2015财政决算公开" xfId="2249"/>
    <cellStyle name="40% - 强调文字颜色 3 5 3" xfId="2250"/>
    <cellStyle name="40% - 强调文字颜色 3 5 3 2" xfId="2251"/>
    <cellStyle name="常规 8_报 预算   行政政法处(1)" xfId="2252"/>
    <cellStyle name="40% - 强调文字颜色 3 5_2015财政决算公开" xfId="2253"/>
    <cellStyle name="Comma [0]" xfId="2254"/>
    <cellStyle name="常规 3 6" xfId="2255"/>
    <cellStyle name="40% - 强调文字颜色 3 6" xfId="2256"/>
    <cellStyle name="40% - 强调文字颜色 3 6 2" xfId="2257"/>
    <cellStyle name="40% - 强调文字颜色 3 6 2 2" xfId="2258"/>
    <cellStyle name="40% - 强调文字颜色 3 9" xfId="2259"/>
    <cellStyle name="40% - 强调文字颜色 4 2" xfId="2260"/>
    <cellStyle name="40% - 强调文字颜色 4 2 2" xfId="2261"/>
    <cellStyle name="60% - 强调文字颜色 5 2 7" xfId="2262"/>
    <cellStyle name="40% - 强调文字颜色 4 2 2 2" xfId="2263"/>
    <cellStyle name="40% - 强调文字颜色 4 2 2 2 2" xfId="2264"/>
    <cellStyle name="40% - 强调文字颜色 5 5_2015财政决算公开" xfId="2265"/>
    <cellStyle name="好_出版署2010年度中央部门决算草案" xfId="2266"/>
    <cellStyle name="40% - 强调文字颜色 4 2 2 2 2 2" xfId="2267"/>
    <cellStyle name="常规 10" xfId="2268"/>
    <cellStyle name="40% - 强调文字颜色 4 2 2 2 3" xfId="2269"/>
    <cellStyle name="后继超级链接" xfId="2270"/>
    <cellStyle name="40% - 强调文字颜色 4 2 2 3" xfId="2271"/>
    <cellStyle name="标题 3 4 2 2" xfId="2272"/>
    <cellStyle name="40% - 强调文字颜色 4 2 2 3 2" xfId="2273"/>
    <cellStyle name="40% - 强调文字颜色 4 2 2 4" xfId="2274"/>
    <cellStyle name="40% - 强调文字颜色 4 2 2_2015财政决算公开" xfId="2275"/>
    <cellStyle name="40% - 强调文字颜色 4 2 3" xfId="2276"/>
    <cellStyle name="40% - 强调文字颜色 4 2 3 2 2" xfId="2277"/>
    <cellStyle name="常规 2 2 2 4 2" xfId="2278"/>
    <cellStyle name="40% - 强调文字颜色 4 2 3 2 2 2" xfId="2279"/>
    <cellStyle name="常规 2 2 2 4 2 2" xfId="2280"/>
    <cellStyle name="40% - 强调文字颜色 4 2 3 2 3" xfId="2281"/>
    <cellStyle name="40% - 强调文字颜色 6 6_2015财政决算公开" xfId="2282"/>
    <cellStyle name="常规 2 2 2 4 3" xfId="2283"/>
    <cellStyle name="40% - 强调文字颜色 4 2 3 2_2015财政决算公开" xfId="2284"/>
    <cellStyle name="强调文字颜色 1 3 3" xfId="2285"/>
    <cellStyle name="常规 2 2 2 4_2015财政决算公开" xfId="2286"/>
    <cellStyle name="40% - 强调文字颜色 4 2 3 3 2" xfId="2287"/>
    <cellStyle name="常规 2 2 2 5 2" xfId="2288"/>
    <cellStyle name="40% - 强调文字颜色 4 2 3_2015财政决算公开" xfId="2289"/>
    <cellStyle name="40% - 强调文字颜色 4 2 4" xfId="2290"/>
    <cellStyle name="40% - 强调文字颜色 4 2 4 2" xfId="2291"/>
    <cellStyle name="常规 2 2 3 4" xfId="2292"/>
    <cellStyle name="40% - 强调文字颜色 4 2 4 2 2" xfId="2293"/>
    <cellStyle name="常规 2 2 3 4 2" xfId="2294"/>
    <cellStyle name="40% - 强调文字颜色 4 2 4 3" xfId="2295"/>
    <cellStyle name="常规 2 2 3 5" xfId="2296"/>
    <cellStyle name="40% - 强调文字颜色 4 2 4 4" xfId="2297"/>
    <cellStyle name="常规 2 2 3 2 2 2" xfId="2298"/>
    <cellStyle name="常规 2 2 3 6" xfId="2299"/>
    <cellStyle name="40% - 强调文字颜色 4 2 5" xfId="2300"/>
    <cellStyle name="40% - 强调文字颜色 4 2 5 2" xfId="2301"/>
    <cellStyle name="常规 2 2 4 4" xfId="2302"/>
    <cellStyle name="40% - 强调文字颜色 4 2 6" xfId="2303"/>
    <cellStyle name="60% - 强调文字颜色 1 2 2 3 2" xfId="2304"/>
    <cellStyle name="40% - 强调文字颜色 4 2_2015财政决算公开" xfId="2305"/>
    <cellStyle name="40% - 强调文字颜色 4 3" xfId="2306"/>
    <cellStyle name="40% - 强调文字颜色 4 3 2" xfId="2307"/>
    <cellStyle name="40% - 强调文字颜色 4 3 2 2" xfId="2308"/>
    <cellStyle name="40% - 强调文字颜色 4 3 2 2 2" xfId="2309"/>
    <cellStyle name="40% - 强调文字颜色 4 3 2 2 2 2" xfId="2310"/>
    <cellStyle name="40% - 强调文字颜色 4 3 2 2 3" xfId="2311"/>
    <cellStyle name="40% - 强调文字颜色 4 3 2 2_2015财政决算公开" xfId="2312"/>
    <cellStyle name="40% - 强调文字颜色 4 3 2 3" xfId="2313"/>
    <cellStyle name="标题 3 5 2 2" xfId="2314"/>
    <cellStyle name="常规_04-分类改革-预算表 2" xfId="2315"/>
    <cellStyle name="40% - 强调文字颜色 4 3 2 3 2" xfId="2316"/>
    <cellStyle name="货币 2 3" xfId="2317"/>
    <cellStyle name="40% - 强调文字颜色 4 3 2 4" xfId="2318"/>
    <cellStyle name="40% - 强调文字颜色 4 3 2_2015财政决算公开" xfId="2319"/>
    <cellStyle name="40% - 强调文字颜色 4 3 3" xfId="2320"/>
    <cellStyle name="40% - 强调文字颜色 4 3 3 2" xfId="2321"/>
    <cellStyle name="常规 2 3 2 4" xfId="2322"/>
    <cellStyle name="40% - 强调文字颜色 4 3 3 2 2" xfId="2323"/>
    <cellStyle name="常规 2 3 2 4 2" xfId="2324"/>
    <cellStyle name="40% - 强调文字颜色 4 3 3 3" xfId="2325"/>
    <cellStyle name="常规 2 3 2 5" xfId="2326"/>
    <cellStyle name="40% - 强调文字颜色 4 3 3_2015财政决算公开" xfId="2327"/>
    <cellStyle name="货币 4 2 2 3" xfId="2328"/>
    <cellStyle name="40% - 强调文字颜色 4 3 4" xfId="2329"/>
    <cellStyle name="40% - 强调文字颜色 4 3 4 2" xfId="2330"/>
    <cellStyle name="常规 2 3 3 4" xfId="2331"/>
    <cellStyle name="40% - 强调文字颜色 4 3 5" xfId="2332"/>
    <cellStyle name="40% - 强调文字颜色 4 3_2015财政决算公开" xfId="2333"/>
    <cellStyle name="60% - 强调文字颜色 2 5 2 2" xfId="2334"/>
    <cellStyle name="40% - 强调文字颜色 4 4" xfId="2335"/>
    <cellStyle name="40% - 强调文字颜色 4 4 2" xfId="2336"/>
    <cellStyle name="40% - 强调文字颜色 4 4 2 2" xfId="2337"/>
    <cellStyle name="40% - 强调文字颜色 4 4 2 3" xfId="2338"/>
    <cellStyle name="40% - 强调文字颜色 4 4 2_2015财政决算公开" xfId="2339"/>
    <cellStyle name="40% - 强调文字颜色 4 4 3" xfId="2340"/>
    <cellStyle name="40% - 强调文字颜色 4 4 3 2" xfId="2341"/>
    <cellStyle name="常规 2 4 2 4" xfId="2342"/>
    <cellStyle name="40% - 强调文字颜色 4 4_2015财政决算公开" xfId="2343"/>
    <cellStyle name="HEADING1" xfId="2344"/>
    <cellStyle name="40% - 强调文字颜色 4 5" xfId="2345"/>
    <cellStyle name="常规 4 2 8 2" xfId="2346"/>
    <cellStyle name="40% - 强调文字颜色 4 5 2" xfId="2347"/>
    <cellStyle name="40% - 强调文字颜色 4 5 2 2" xfId="2348"/>
    <cellStyle name="40% - 强调文字颜色 4 5 2 2 2" xfId="2349"/>
    <cellStyle name="货币 4 2 8" xfId="2350"/>
    <cellStyle name="40% - 强调文字颜色 4 5 2 3" xfId="2351"/>
    <cellStyle name="常规 12 2 2_2015财政决算公开" xfId="2352"/>
    <cellStyle name="40% - 强调文字颜色 4 5_2015财政决算公开" xfId="2353"/>
    <cellStyle name="常规 2 4 2 3 3" xfId="2354"/>
    <cellStyle name="40% - 强调文字颜色 4 6" xfId="2355"/>
    <cellStyle name="40% - 强调文字颜色 4 6 2" xfId="2356"/>
    <cellStyle name="40% - 强调文字颜色 4 6 2 2" xfId="2357"/>
    <cellStyle name="常规 2 3" xfId="2358"/>
    <cellStyle name="40% - 强调文字颜色 4 6_2015财政决算公开" xfId="2359"/>
    <cellStyle name="40% - 强调文字颜色 4 7 2" xfId="2360"/>
    <cellStyle name="40% - 强调文字颜色 4 8" xfId="2361"/>
    <cellStyle name="40% - 强调文字颜色 4 9" xfId="2362"/>
    <cellStyle name="40% - 强调文字颜色 5 2" xfId="2363"/>
    <cellStyle name="好 2 3" xfId="2364"/>
    <cellStyle name="40% - 强调文字颜色 5 2 2" xfId="2365"/>
    <cellStyle name="60% - 强调文字颜色 6 2 7" xfId="2366"/>
    <cellStyle name="好 2 3 2" xfId="2367"/>
    <cellStyle name="40% - 强调文字颜色 5 2 2 2" xfId="2368"/>
    <cellStyle name="好 2 3 2 2" xfId="2369"/>
    <cellStyle name="40% - 强调文字颜色 5 2 2 2_2015财政决算公开" xfId="2370"/>
    <cellStyle name="货币 2 3 3" xfId="2371"/>
    <cellStyle name="链接单元格 3 2" xfId="2372"/>
    <cellStyle name="40% - 强调文字颜色 5 2 2 4" xfId="2373"/>
    <cellStyle name="40% - 强调文字颜色 5 2 2_2015财政决算公开" xfId="2374"/>
    <cellStyle name="百分比 2 2 4 2" xfId="2375"/>
    <cellStyle name="常规 2 2 2 2 2 4" xfId="2376"/>
    <cellStyle name="40% - 强调文字颜色 5 2 3" xfId="2377"/>
    <cellStyle name="好 2 3 3" xfId="2378"/>
    <cellStyle name="40% - 强调文字颜色 5 2 3 2" xfId="2379"/>
    <cellStyle name="常规 3 2 2 4" xfId="2380"/>
    <cellStyle name="40% - 强调文字颜色 5 2 3 2 2" xfId="2381"/>
    <cellStyle name="常规 3 2 2 4 2" xfId="2382"/>
    <cellStyle name="好 4" xfId="2383"/>
    <cellStyle name="40% - 强调文字颜色 5 2 4" xfId="2384"/>
    <cellStyle name="40% - 强调文字颜色 5 2 4 2" xfId="2385"/>
    <cellStyle name="常规 3 2 3 4" xfId="2386"/>
    <cellStyle name="40% - 强调文字颜色 5 2 5" xfId="2387"/>
    <cellStyle name="40% - 强调文字颜色 5 2_2015财政决算公开" xfId="2388"/>
    <cellStyle name="常规 3 5 2 2" xfId="2389"/>
    <cellStyle name="货币 2 3 2 5" xfId="2390"/>
    <cellStyle name="40% - 强调文字颜色 5 3 2 2" xfId="2391"/>
    <cellStyle name="40% - 强调文字颜色 5 3 2 2_2015财政决算公开" xfId="2392"/>
    <cellStyle name="40% - 强调文字颜色 5 3 2 4" xfId="2393"/>
    <cellStyle name="40% - 强调文字颜色 5 3 3" xfId="2394"/>
    <cellStyle name="40% - 强调文字颜色 5 3 3 2" xfId="2395"/>
    <cellStyle name="40% - 强调文字颜色 5 3 3 2 2" xfId="2396"/>
    <cellStyle name="40% - 强调文字颜色 5 3 3_2015财政决算公开" xfId="2397"/>
    <cellStyle name="40% - 强调文字颜色 5 3 4" xfId="2398"/>
    <cellStyle name="40% - 强调文字颜色 5 3 4 2" xfId="2399"/>
    <cellStyle name="40% - 强调文字颜色 5 3 5" xfId="2400"/>
    <cellStyle name="40% - 强调文字颜色 5 3_2015财政决算公开" xfId="2401"/>
    <cellStyle name="常规 18 2 2" xfId="2402"/>
    <cellStyle name="常规 23 2 2" xfId="2403"/>
    <cellStyle name="40% - 强调文字颜色 5 4" xfId="2404"/>
    <cellStyle name="好 2 5" xfId="2405"/>
    <cellStyle name="40% - 强调文字颜色 5 4 2" xfId="2406"/>
    <cellStyle name="40% - 强调文字颜色 5 4 2 2" xfId="2407"/>
    <cellStyle name="40% - 强调文字颜色 5 4 2 2 2" xfId="2408"/>
    <cellStyle name="40% - 强调文字颜色 5 4 2_2015财政决算公开" xfId="2409"/>
    <cellStyle name="链接单元格 5" xfId="2410"/>
    <cellStyle name="40% - 强调文字颜色 5 4 3" xfId="2411"/>
    <cellStyle name="40% - 强调文字颜色 5 4 3 2" xfId="2412"/>
    <cellStyle name="货币 2 2 2 7" xfId="2413"/>
    <cellStyle name="40% - 强调文字颜色 5 4_2015财政决算公开" xfId="2414"/>
    <cellStyle name="40% - 强调文字颜色 5 5" xfId="2415"/>
    <cellStyle name="常规 4 2 9 2" xfId="2416"/>
    <cellStyle name="40% - 强调文字颜色 5 5 2" xfId="2417"/>
    <cellStyle name="40% - 强调文字颜色 5 5 2 2" xfId="2418"/>
    <cellStyle name="40% - 强调文字颜色 5 5 2 2 2" xfId="2419"/>
    <cellStyle name="40% - 强调文字颜色 5 5 2 3" xfId="2420"/>
    <cellStyle name="40% - 强调文字颜色 5 5 3" xfId="2421"/>
    <cellStyle name="40% - 强调文字颜色 5 5 3 2" xfId="2422"/>
    <cellStyle name="40% - 强调文字颜色 5 5 4" xfId="2423"/>
    <cellStyle name="40% - 强调文字颜色 5 6" xfId="2424"/>
    <cellStyle name="60% - 强调文字颜色 2 3 2 2" xfId="2425"/>
    <cellStyle name="40% - 强调文字颜色 5 6 2" xfId="2426"/>
    <cellStyle name="60% - 强调文字颜色 2 3 2 2 2" xfId="2427"/>
    <cellStyle name="40% - 强调文字颜色 5 6 2 2" xfId="2428"/>
    <cellStyle name="60% - 强调文字颜色 2 3 2 2 2 2" xfId="2429"/>
    <cellStyle name="40% - 强调文字颜色 5 6_2015财政决算公开" xfId="2430"/>
    <cellStyle name="40% - 强调文字颜色 5 7" xfId="2431"/>
    <cellStyle name="60% - 强调文字颜色 2 3 2 3" xfId="2432"/>
    <cellStyle name="40% - 强调文字颜色 5 7 2" xfId="2433"/>
    <cellStyle name="60% - 强调文字颜色 2 3 2 3 2" xfId="2434"/>
    <cellStyle name="常规 2 3 2 2 4" xfId="2435"/>
    <cellStyle name="40% - 强调文字颜色 5 8" xfId="2436"/>
    <cellStyle name="60% - 强调文字颜色 2 3 2 4" xfId="2437"/>
    <cellStyle name="40% - 强调文字颜色 6 2" xfId="2438"/>
    <cellStyle name="好 3 3" xfId="2439"/>
    <cellStyle name="40% - 强调文字颜色 6 2 2" xfId="2440"/>
    <cellStyle name="好 3 3 2" xfId="2441"/>
    <cellStyle name="40% - 强调文字颜色 6 2 2 2" xfId="2442"/>
    <cellStyle name="常规 4 3 4" xfId="2443"/>
    <cellStyle name="常规 5 6" xfId="2444"/>
    <cellStyle name="好 3 3 2 2" xfId="2445"/>
    <cellStyle name="40% - 强调文字颜色 6 2 2 2 2" xfId="2446"/>
    <cellStyle name="常规 4 3 4 2" xfId="2447"/>
    <cellStyle name="常规 5 6 2" xfId="2448"/>
    <cellStyle name="40% - 强调文字颜色 6 2 2 2 2 2" xfId="2449"/>
    <cellStyle name="常规 5 6 2 2" xfId="2450"/>
    <cellStyle name="计算 2 2 3" xfId="2451"/>
    <cellStyle name="40% - 强调文字颜色 6 2 2 2 3" xfId="2452"/>
    <cellStyle name="常规 5 6 3" xfId="2453"/>
    <cellStyle name="强调文字颜色 5 5 2" xfId="2454"/>
    <cellStyle name="40% - 强调文字颜色 6 2 2 2_2015财政决算公开" xfId="2455"/>
    <cellStyle name="标题 5 4 2 2" xfId="2456"/>
    <cellStyle name="40% - 强调文字颜色 6 2 2 3" xfId="2457"/>
    <cellStyle name="常规 4 3 5" xfId="2458"/>
    <cellStyle name="常规 5 7" xfId="2459"/>
    <cellStyle name="40% - 强调文字颜色 6 2 2 3 2" xfId="2460"/>
    <cellStyle name="常规 5 7 2" xfId="2461"/>
    <cellStyle name="40% - 强调文字颜色 6 2 2 4" xfId="2462"/>
    <cellStyle name="常规 4 3 6" xfId="2463"/>
    <cellStyle name="千位分隔 4 2 3 2" xfId="2464"/>
    <cellStyle name="常规 5 8" xfId="2465"/>
    <cellStyle name="40% - 强调文字颜色 6 2 2_2015财政决算公开" xfId="2466"/>
    <cellStyle name="40% - 强调文字颜色 6 2 3" xfId="2467"/>
    <cellStyle name="好 3 3 3" xfId="2468"/>
    <cellStyle name="40% - 强调文字颜色 6 2 3 2" xfId="2469"/>
    <cellStyle name="常规 4 2 2 4" xfId="2470"/>
    <cellStyle name="常规 6 6" xfId="2471"/>
    <cellStyle name="40% - 强调文字颜色 6 2 3 2 2" xfId="2472"/>
    <cellStyle name="常规 4 2 2 4 2" xfId="2473"/>
    <cellStyle name="货币 3 2 4 5" xfId="2474"/>
    <cellStyle name="40% - 强调文字颜色 6 2 3 2 2 2" xfId="2475"/>
    <cellStyle name="常规 4 2 2 4 2 2" xfId="2476"/>
    <cellStyle name="40% - 强调文字颜色 6 2 3 2 3" xfId="2477"/>
    <cellStyle name="常规 4 2 2 4 3" xfId="2478"/>
    <cellStyle name="40% - 强调文字颜色 6 2 3 2_2015财政决算公开" xfId="2479"/>
    <cellStyle name="货币 3 2 5" xfId="2480"/>
    <cellStyle name="40% - 强调文字颜色 6 2 3 3" xfId="2481"/>
    <cellStyle name="常规 4 2 2 5" xfId="2482"/>
    <cellStyle name="40% - 强调文字颜色 6 2 3 3 2" xfId="2483"/>
    <cellStyle name="常规 4 2 2 5 2" xfId="2484"/>
    <cellStyle name="40% - 强调文字颜色 6 2 3 4" xfId="2485"/>
    <cellStyle name="常规 4 2 2 6" xfId="2486"/>
    <cellStyle name="40% - 强调文字颜色 6 2 3 5" xfId="2487"/>
    <cellStyle name="常规 4 2 2 7" xfId="2488"/>
    <cellStyle name="40% - 强调文字颜色 6 2 3_2015财政决算公开" xfId="2489"/>
    <cellStyle name="40% - 强调文字颜色 6 2 4" xfId="2490"/>
    <cellStyle name="货币 2 2 5 2" xfId="2491"/>
    <cellStyle name="40% - 强调文字颜色 6 2 4 2" xfId="2492"/>
    <cellStyle name="常规 7 6" xfId="2493"/>
    <cellStyle name="常规 4 2 3 4" xfId="2494"/>
    <cellStyle name="货币 2 2 5 2 2" xfId="2495"/>
    <cellStyle name="40% - 强调文字颜色 6 2 4 3" xfId="2496"/>
    <cellStyle name="常规 4 2 3 5" xfId="2497"/>
    <cellStyle name="40% - 强调文字颜色 6 2 4 4" xfId="2498"/>
    <cellStyle name="常规 4 2 3 6" xfId="2499"/>
    <cellStyle name="40% - 强调文字颜色 6 2 5 2" xfId="2500"/>
    <cellStyle name="常规 8 6" xfId="2501"/>
    <cellStyle name="常规 4 2 4 4" xfId="2502"/>
    <cellStyle name="货币 2 2 5 3 2" xfId="2503"/>
    <cellStyle name="40% - 强调文字颜色 6 2 6" xfId="2504"/>
    <cellStyle name="常规 10 2 2 2 2" xfId="2505"/>
    <cellStyle name="货币 2 2 5 4" xfId="2506"/>
    <cellStyle name="40% - 强调文字颜色 6 2_2015财政决算公开" xfId="2507"/>
    <cellStyle name="40% - 强调文字颜色 6 3 2" xfId="2508"/>
    <cellStyle name="好 3 4 2" xfId="2509"/>
    <cellStyle name="40% - 强调文字颜色 6 3 2 2" xfId="2510"/>
    <cellStyle name="常规 5 3 4" xfId="2511"/>
    <cellStyle name="40% - 强调文字颜色 6 3 2 2 2" xfId="2512"/>
    <cellStyle name="常规 5 3 4 2" xfId="2513"/>
    <cellStyle name="40% - 强调文字颜色 6 3 2 2 3" xfId="2514"/>
    <cellStyle name="40% - 强调文字颜色 6 3 2 2_2015财政决算公开" xfId="2515"/>
    <cellStyle name="警告文本 3 4" xfId="2516"/>
    <cellStyle name="40% - 强调文字颜色 6 3 2 3" xfId="2517"/>
    <cellStyle name="常规 5 3 5" xfId="2518"/>
    <cellStyle name="40% - 强调文字颜色 6 3 2 3 2" xfId="2519"/>
    <cellStyle name="40% - 强调文字颜色 6 3 2_2015财政决算公开" xfId="2520"/>
    <cellStyle name="60% - 强调文字颜色 6 7 2" xfId="2521"/>
    <cellStyle name="40% - 强调文字颜色 6 3 3" xfId="2522"/>
    <cellStyle name="40% - 强调文字颜色 6 3 3 2" xfId="2523"/>
    <cellStyle name="常规 5 4 4" xfId="2524"/>
    <cellStyle name="40% - 强调文字颜色 6 3 3 2 2" xfId="2525"/>
    <cellStyle name="常规 5 4 4 2" xfId="2526"/>
    <cellStyle name="货币 4 2 4 5" xfId="2527"/>
    <cellStyle name="40% - 强调文字颜色 6 3 3 3" xfId="2528"/>
    <cellStyle name="常规 5 4 5" xfId="2529"/>
    <cellStyle name="40% - 强调文字颜色 6 3 4" xfId="2530"/>
    <cellStyle name="货币 2 2 6 2" xfId="2531"/>
    <cellStyle name="40% - 强调文字颜色 6 3 4 2" xfId="2532"/>
    <cellStyle name="常规 5 5 4" xfId="2533"/>
    <cellStyle name="货币 2 2 6 2 2" xfId="2534"/>
    <cellStyle name="40% - 强调文字颜色 6 3 5" xfId="2535"/>
    <cellStyle name="货币 2 2 6 3" xfId="2536"/>
    <cellStyle name="40% - 强调文字颜色 6 3_2015财政决算公开" xfId="2537"/>
    <cellStyle name="Currency_1995" xfId="2538"/>
    <cellStyle name="40% - 强调文字颜色 6 4 2" xfId="2539"/>
    <cellStyle name="60% - 强调文字颜色 4 2 2 2" xfId="2540"/>
    <cellStyle name="60% - 强调文字颜色 4 2 2 2 2" xfId="2541"/>
    <cellStyle name="40% - 强调文字颜色 6 4 2 2" xfId="2542"/>
    <cellStyle name="常规 6 3 4" xfId="2543"/>
    <cellStyle name="40% - 强调文字颜色 6 4 2 2 2" xfId="2544"/>
    <cellStyle name="60% - 强调文字颜色 4 2 2 2 2 2" xfId="2545"/>
    <cellStyle name="40% - 强调文字颜色 6 4 2 3" xfId="2546"/>
    <cellStyle name="60% - 强调文字颜色 4 2 2 2 3" xfId="2547"/>
    <cellStyle name="40% - 强调文字颜色 6 4 2_2015财政决算公开" xfId="2548"/>
    <cellStyle name="强调文字颜色 5 7" xfId="2549"/>
    <cellStyle name="常规 4_征收计划表8" xfId="2550"/>
    <cellStyle name="40% - 强调文字颜色 6 4 3" xfId="2551"/>
    <cellStyle name="60% - 强调文字颜色 4 2 2 3" xfId="2552"/>
    <cellStyle name="40% - 强调文字颜色 6 4 3 2" xfId="2553"/>
    <cellStyle name="60% - 强调文字颜色 4 2 2 3 2" xfId="2554"/>
    <cellStyle name="常规 4 2 2 2 4" xfId="2555"/>
    <cellStyle name="40% - 强调文字颜色 6 4 4" xfId="2556"/>
    <cellStyle name="60% - 强调文字颜色 4 2 2 4" xfId="2557"/>
    <cellStyle name="货币 2 2 7 2" xfId="2558"/>
    <cellStyle name="40% - 强调文字颜色 6 4_2015财政决算公开" xfId="2559"/>
    <cellStyle name="40% - 强调文字颜色 6 5" xfId="2560"/>
    <cellStyle name="60% - 强调文字颜色 4 2 3" xfId="2561"/>
    <cellStyle name="40% - 强调文字颜色 6 5 2" xfId="2562"/>
    <cellStyle name="60% - 强调文字颜色 4 2 3 2" xfId="2563"/>
    <cellStyle name="60% - 强调文字颜色 4 2 3 2 2" xfId="2564"/>
    <cellStyle name="40% - 强调文字颜色 6 5 2 2" xfId="2565"/>
    <cellStyle name="常规 7 3 4" xfId="2566"/>
    <cellStyle name="40% - 强调文字颜色 6 5 2 2 2" xfId="2567"/>
    <cellStyle name="60% - 强调文字颜色 4 2 3 2 2 2" xfId="2568"/>
    <cellStyle name="40% - 强调文字颜色 6 5 2 3" xfId="2569"/>
    <cellStyle name="60% - 强调文字颜色 4 2 3 2 3" xfId="2570"/>
    <cellStyle name="40% - 强调文字颜色 6 5 2_2015财政决算公开" xfId="2571"/>
    <cellStyle name="40% - 强调文字颜色 6 5 3" xfId="2572"/>
    <cellStyle name="60% - 强调文字颜色 4 2 3 3" xfId="2573"/>
    <cellStyle name="40% - 强调文字颜色 6 5 4" xfId="2574"/>
    <cellStyle name="60% - 强调文字颜色 4 2 3 4" xfId="2575"/>
    <cellStyle name="货币 2 2 8 2" xfId="2576"/>
    <cellStyle name="40% - 强调文字颜色 6 6" xfId="2577"/>
    <cellStyle name="60% - 强调文字颜色 2 3 3 2" xfId="2578"/>
    <cellStyle name="60% - 强调文字颜色 4 2 4" xfId="2579"/>
    <cellStyle name="40% - 强调文字颜色 6 6 2" xfId="2580"/>
    <cellStyle name="60% - 强调文字颜色 2 3 3 2 2" xfId="2581"/>
    <cellStyle name="60% - 强调文字颜色 4 2 4 2" xfId="2582"/>
    <cellStyle name="60% - 强调文字颜色 4 2 4 2 2" xfId="2583"/>
    <cellStyle name="40% - 强调文字颜色 6 6 2 2" xfId="2584"/>
    <cellStyle name="常规 8 3 4" xfId="2585"/>
    <cellStyle name="40% - 强调文字颜色 6 7 2" xfId="2586"/>
    <cellStyle name="60% - 强调文字颜色 4 2 5 2" xfId="2587"/>
    <cellStyle name="40% - 强调文字颜色 6 8" xfId="2588"/>
    <cellStyle name="60% - 强调文字颜色 4 2 6" xfId="2589"/>
    <cellStyle name="40% - 着色 1" xfId="2590"/>
    <cellStyle name="货币 5" xfId="2591"/>
    <cellStyle name="40% - 着色 2" xfId="2592"/>
    <cellStyle name="40% - 着色 2 2" xfId="2593"/>
    <cellStyle name="40% - 着色 3" xfId="2594"/>
    <cellStyle name="40% - 着色 3 2" xfId="2595"/>
    <cellStyle name="40% - 着色 4 2" xfId="2596"/>
    <cellStyle name="40% - 着色 5" xfId="2597"/>
    <cellStyle name="60% - 强调文字颜色 6 6 2 2" xfId="2598"/>
    <cellStyle name="40% - 着色 6" xfId="2599"/>
    <cellStyle name="常规 2 2 2 2 4_2015财政决算公开" xfId="2600"/>
    <cellStyle name="40% - 着色 6 2" xfId="2601"/>
    <cellStyle name="常规 6 3 3" xfId="2602"/>
    <cellStyle name="60% - 强调文字颜色 1 2" xfId="2603"/>
    <cellStyle name="60% - 强调文字颜色 1 2 2" xfId="2604"/>
    <cellStyle name="60% - 强调文字颜色 1 2 2 2 2" xfId="2605"/>
    <cellStyle name="60% - 强调文字颜色 1 2 2 2 2 2" xfId="2606"/>
    <cellStyle name="60% - 强调文字颜色 5 6" xfId="2607"/>
    <cellStyle name="60% - 强调文字颜色 1 2 2 2 3" xfId="2608"/>
    <cellStyle name="常规 3 2 4 2" xfId="2609"/>
    <cellStyle name="60% - 强调文字颜色 1 2 2 3" xfId="2610"/>
    <cellStyle name="60% - 强调文字颜色 1 2 2 4" xfId="2611"/>
    <cellStyle name="60% - 强调文字颜色 1 2 3 2" xfId="2612"/>
    <cellStyle name="60% - 强调文字颜色 1 2 3 2 2" xfId="2613"/>
    <cellStyle name="60% - 强调文字颜色 1 2 3 2 3" xfId="2614"/>
    <cellStyle name="好 3 2 2 2 2" xfId="2615"/>
    <cellStyle name="60% - 强调文字颜色 1 2 3 3" xfId="2616"/>
    <cellStyle name="60% - 强调文字颜色 1 2 3 3 2" xfId="2617"/>
    <cellStyle name="60% - 强调文字颜色 1 2 3 4" xfId="2618"/>
    <cellStyle name="60% - 强调文字颜色 1 2 3 5" xfId="2619"/>
    <cellStyle name="标题 5 2_2015财政决算公开" xfId="2620"/>
    <cellStyle name="60% - 强调文字颜色 1 2 4" xfId="2621"/>
    <cellStyle name="60% - 强调文字颜色 1 2 4 2" xfId="2622"/>
    <cellStyle name="60% - 强调文字颜色 1 2 4 2 2" xfId="2623"/>
    <cellStyle name="货币 2 2 4 4" xfId="2624"/>
    <cellStyle name="60% - 强调文字颜色 1 2 4 3" xfId="2625"/>
    <cellStyle name="常规 10 2 2 2" xfId="2626"/>
    <cellStyle name="60% - 强调文字颜色 1 2 5" xfId="2627"/>
    <cellStyle name="Calc Currency (0) 2" xfId="2628"/>
    <cellStyle name="60% - 强调文字颜色 1 2 5 2" xfId="2629"/>
    <cellStyle name="60% - 强调文字颜色 1 2 6" xfId="2630"/>
    <cellStyle name="标题 2 2 3 2 2" xfId="2631"/>
    <cellStyle name="货币 2 6 2" xfId="2632"/>
    <cellStyle name="60% - 强调文字颜色 1 2 7" xfId="2633"/>
    <cellStyle name="货币 2 6 3" xfId="2634"/>
    <cellStyle name="链接单元格 6 2" xfId="2635"/>
    <cellStyle name="60% - 强调文字颜色 1 2_2015财政决算公开" xfId="2636"/>
    <cellStyle name="60% - 强调文字颜色 1 3" xfId="2637"/>
    <cellStyle name="60% - 强调文字颜色 1 3 2" xfId="2638"/>
    <cellStyle name="60% - 强调文字颜色 1 3 2 2 2" xfId="2639"/>
    <cellStyle name="常规 8 3" xfId="2640"/>
    <cellStyle name="60% - 强调文字颜色 1 3 2 2 3" xfId="2641"/>
    <cellStyle name="常规 4 2 4 2" xfId="2642"/>
    <cellStyle name="常规 4 6 2" xfId="2643"/>
    <cellStyle name="常规 8 4" xfId="2644"/>
    <cellStyle name="60% - 强调文字颜色 1 3 2 4" xfId="2645"/>
    <cellStyle name="60% - 强调文字颜色 1 3 3" xfId="2646"/>
    <cellStyle name="60% - 强调文字颜色 1 3 3 2" xfId="2647"/>
    <cellStyle name="60% - 强调文字颜色 1 3 3 2 2" xfId="2648"/>
    <cellStyle name="常规 2_2012-2013年“三公”经费预决算情况汇总表样" xfId="2649"/>
    <cellStyle name="60% - 强调文字颜色 1 3 3 3" xfId="2650"/>
    <cellStyle name="60% - 强调文字颜色 1 3 4" xfId="2651"/>
    <cellStyle name="60% - 强调文字颜色 1 3 4 2" xfId="2652"/>
    <cellStyle name="60% - 强调文字颜色 1 4" xfId="2653"/>
    <cellStyle name="常规 2 4 2 4 2" xfId="2654"/>
    <cellStyle name="60% - 强调文字颜色 1 4 2" xfId="2655"/>
    <cellStyle name="常规 2 4 2 4 2 2" xfId="2656"/>
    <cellStyle name="60% - 强调文字颜色 1 4 2 2 2" xfId="2657"/>
    <cellStyle name="60% - 强调文字颜色 1 4 3" xfId="2658"/>
    <cellStyle name="货币 2 10 2" xfId="2659"/>
    <cellStyle name="60% - 强调文字颜色 1 4 3 2" xfId="2660"/>
    <cellStyle name="60% - 强调文字颜色 1 4 4" xfId="2661"/>
    <cellStyle name="60% - 强调文字颜色 1 5" xfId="2662"/>
    <cellStyle name="常规 2 4 2 4 3" xfId="2663"/>
    <cellStyle name="60% - 强调文字颜色 1 5 2" xfId="2664"/>
    <cellStyle name="常规 2 4 2 4 3 2" xfId="2665"/>
    <cellStyle name="60% - 强调文字颜色 1 5 2 3" xfId="2666"/>
    <cellStyle name="60% - 强调文字颜色 1 5 3" xfId="2667"/>
    <cellStyle name="60% - 强调文字颜色 1 5 3 2" xfId="2668"/>
    <cellStyle name="60% - 强调文字颜色 1 5 4" xfId="2669"/>
    <cellStyle name="货币 3 4 2 2" xfId="2670"/>
    <cellStyle name="60% - 强调文字颜色 1 6" xfId="2671"/>
    <cellStyle name="常规 2 4 2 4 4" xfId="2672"/>
    <cellStyle name="60% - 强调文字颜色 1 6 2" xfId="2673"/>
    <cellStyle name="常规 2 4 2 4 4 2" xfId="2674"/>
    <cellStyle name="60% - 强调文字颜色 1 6 3" xfId="2675"/>
    <cellStyle name="60% - 强调文字颜色 1 7" xfId="2676"/>
    <cellStyle name="标题 3 3 2 2" xfId="2677"/>
    <cellStyle name="常规 2 4 2 4 5" xfId="2678"/>
    <cellStyle name="60% - 强调文字颜色 1 7 2" xfId="2679"/>
    <cellStyle name="标题 3 3 2 2 2" xfId="2680"/>
    <cellStyle name="60% - 强调文字颜色 1 8" xfId="2681"/>
    <cellStyle name="标题 3 3 2 3" xfId="2682"/>
    <cellStyle name="60% - 强调文字颜色 2 2" xfId="2683"/>
    <cellStyle name="60% - 强调文字颜色 2 2 2" xfId="2684"/>
    <cellStyle name="60% - 强调文字颜色 2 2 2 2" xfId="2685"/>
    <cellStyle name="差 7" xfId="2686"/>
    <cellStyle name="60% - 强调文字颜色 2 2 2 2 2" xfId="2687"/>
    <cellStyle name="差 7 2" xfId="2688"/>
    <cellStyle name="60% - 强调文字颜色 2 2 2 2 2 2" xfId="2689"/>
    <cellStyle name="60% - 强调文字颜色 2 2 2 3" xfId="2690"/>
    <cellStyle name="差 8" xfId="2691"/>
    <cellStyle name="60% - 强调文字颜色 2 2 2 3 2" xfId="2692"/>
    <cellStyle name="常规 2 2 2 2 4" xfId="2693"/>
    <cellStyle name="60% - 强调文字颜色 2 2 2 4" xfId="2694"/>
    <cellStyle name="货币 4 5 2" xfId="2695"/>
    <cellStyle name="60% - 强调文字颜色 2 2 3 2" xfId="2696"/>
    <cellStyle name="60% - 强调文字颜色 3 2 4" xfId="2697"/>
    <cellStyle name="60% - 强调文字颜色 2 2 3 2 2" xfId="2698"/>
    <cellStyle name="60% - 强调文字颜色 3 2 4 2" xfId="2699"/>
    <cellStyle name="60% - 强调文字颜色 2 2 3 2 2 2" xfId="2700"/>
    <cellStyle name="60% - 强调文字颜色 3 2 4 2 2" xfId="2701"/>
    <cellStyle name="60% - 强调文字颜色 5 8" xfId="2702"/>
    <cellStyle name="60% - 强调文字颜色 2 2 3 3" xfId="2703"/>
    <cellStyle name="60% - 强调文字颜色 3 2 5" xfId="2704"/>
    <cellStyle name="comma zerodec 2" xfId="2705"/>
    <cellStyle name="60% - 强调文字颜色 2 2 3 3 2" xfId="2706"/>
    <cellStyle name="60% - 强调文字颜色 3 2 5 2" xfId="2707"/>
    <cellStyle name="常规 2 2 3 2 4" xfId="2708"/>
    <cellStyle name="60% - 强调文字颜色 2 2 3 4" xfId="2709"/>
    <cellStyle name="60% - 强调文字颜色 3 2 6" xfId="2710"/>
    <cellStyle name="货币 4 6 2" xfId="2711"/>
    <cellStyle name="60% - 强调文字颜色 2 2 4" xfId="2712"/>
    <cellStyle name="60% - 强调文字颜色 2 2 4 2" xfId="2713"/>
    <cellStyle name="60% - 强调文字颜色 3 3 4" xfId="2714"/>
    <cellStyle name="60% - 强调文字颜色 2 2 4 2 2" xfId="2715"/>
    <cellStyle name="60% - 强调文字颜色 3 3 4 2" xfId="2716"/>
    <cellStyle name="60% - 强调文字颜色 2 2 5" xfId="2717"/>
    <cellStyle name="60% - 强调文字颜色 2 2 5 2" xfId="2718"/>
    <cellStyle name="60% - 强调文字颜色 3 4 4" xfId="2719"/>
    <cellStyle name="60% - 强调文字颜色 2 2 6" xfId="2720"/>
    <cellStyle name="货币 3 6 2" xfId="2721"/>
    <cellStyle name="60% - 强调文字颜色 2 2_2015财政决算公开" xfId="2722"/>
    <cellStyle name="货币 2 2 2 4 5" xfId="2723"/>
    <cellStyle name="60% - 强调文字颜色 2 3 2" xfId="2724"/>
    <cellStyle name="60% - 强调文字颜色 2 3 4" xfId="2725"/>
    <cellStyle name="60% - 强调文字颜色 2 3 4 2" xfId="2726"/>
    <cellStyle name="60% - 强调文字颜色 4 3 4" xfId="2727"/>
    <cellStyle name="常规 17" xfId="2728"/>
    <cellStyle name="常规 22" xfId="2729"/>
    <cellStyle name="检查单元格 2 2 3" xfId="2730"/>
    <cellStyle name="60% - 强调文字颜色 2 4" xfId="2731"/>
    <cellStyle name="常规 2 4 2 5 2" xfId="2732"/>
    <cellStyle name="60% - 强调文字颜色 2 4 2" xfId="2733"/>
    <cellStyle name="60% - 强调文字颜色 2 4 2 2" xfId="2734"/>
    <cellStyle name="60% - 强调文字颜色 2 4 2 2 2" xfId="2735"/>
    <cellStyle name="60% - 强调文字颜色 2 4 2 3" xfId="2736"/>
    <cellStyle name="60% - 强调文字颜色 2 4 3 2" xfId="2737"/>
    <cellStyle name="60% - 强调文字颜色 5 2 4" xfId="2738"/>
    <cellStyle name="60% - 强调文字颜色 2 4 4" xfId="2739"/>
    <cellStyle name="60% - 强调文字颜色 2 5" xfId="2740"/>
    <cellStyle name="60% - 强调文字颜色 2 5 2" xfId="2741"/>
    <cellStyle name="60% - 强调文字颜色 2 5 2 2 2" xfId="2742"/>
    <cellStyle name="检查单元格 5 4" xfId="2743"/>
    <cellStyle name="60% - 强调文字颜色 2 5 2 3" xfId="2744"/>
    <cellStyle name="60% - 强调文字颜色 2 5 3" xfId="2745"/>
    <cellStyle name="60% - 强调文字颜色 2 5 4" xfId="2746"/>
    <cellStyle name="货币 3 5 2 2" xfId="2747"/>
    <cellStyle name="60% - 强调文字颜色 2 6" xfId="2748"/>
    <cellStyle name="60% - 强调文字颜色 2 6 2" xfId="2749"/>
    <cellStyle name="60% - 强调文字颜色 2 6 2 2" xfId="2750"/>
    <cellStyle name="60% - 强调文字颜色 2 6 3" xfId="2751"/>
    <cellStyle name="60% - 强调文字颜色 2 7" xfId="2752"/>
    <cellStyle name="标题 3 3 3 2" xfId="2753"/>
    <cellStyle name="60% - 强调文字颜色 2 8" xfId="2754"/>
    <cellStyle name="60% - 强调文字颜色 2 9" xfId="2755"/>
    <cellStyle name="60% - 强调文字颜色 3 2" xfId="2756"/>
    <cellStyle name="60% - 强调文字颜色 3 2 2" xfId="2757"/>
    <cellStyle name="60% - 强调文字颜色 3 2 2 2" xfId="2758"/>
    <cellStyle name="60% - 强调文字颜色 3 2 2 2 2" xfId="2759"/>
    <cellStyle name="60% - 强调文字颜色 3 2 2 2 2 2" xfId="2760"/>
    <cellStyle name="60% - 强调文字颜色 3 2 2 3" xfId="2761"/>
    <cellStyle name="60% - 强调文字颜色 3 2 2 3 2" xfId="2762"/>
    <cellStyle name="60% - 强调文字颜色 3 2 2 4" xfId="2763"/>
    <cellStyle name="60% - 强调文字颜色 3 2 3" xfId="2764"/>
    <cellStyle name="60% - 强调文字颜色 3 2 3 2" xfId="2765"/>
    <cellStyle name="超级链接 4" xfId="2766"/>
    <cellStyle name="60% - 强调文字颜色 3 2 3 3" xfId="2767"/>
    <cellStyle name="超级链接 5" xfId="2768"/>
    <cellStyle name="60% - 强调文字颜色 3 2 3 3 2" xfId="2769"/>
    <cellStyle name="常规 13_2015财政决算公开" xfId="2770"/>
    <cellStyle name="60% - 强调文字颜色 3 2 3 4" xfId="2771"/>
    <cellStyle name="60% - 强调文字颜色 3 2 3 5" xfId="2772"/>
    <cellStyle name="60% - 强调文字颜色 3 2_2015财政决算公开" xfId="2773"/>
    <cellStyle name="60% - 强调文字颜色 3 3 2 2" xfId="2774"/>
    <cellStyle name="60% - 强调文字颜色 3 3 2 2 2" xfId="2775"/>
    <cellStyle name="60% - 强调文字颜色 3 3 2 2 2 2" xfId="2776"/>
    <cellStyle name="常规 2 5" xfId="2777"/>
    <cellStyle name="60% - 强调文字颜色 3 3 2 3" xfId="2778"/>
    <cellStyle name="60% - 强调文字颜色 3 3 2 3 2" xfId="2779"/>
    <cellStyle name="60% - 强调文字颜色 3 3 2 4" xfId="2780"/>
    <cellStyle name="60% - 强调文字颜色 3 3 3" xfId="2781"/>
    <cellStyle name="60% - 强调文字颜色 3 3 3 2" xfId="2782"/>
    <cellStyle name="60% - 强调文字颜色 3 3 3 3" xfId="2783"/>
    <cellStyle name="60% - 强调文字颜色 3 4 2" xfId="2784"/>
    <cellStyle name="60% - 强调文字颜色 3 4 2 2" xfId="2785"/>
    <cellStyle name="60% - 强调文字颜色 3 4 2 2 2" xfId="2786"/>
    <cellStyle name="货币 2 2 2 4 4" xfId="2787"/>
    <cellStyle name="60% - 强调文字颜色 3 4 2 3" xfId="2788"/>
    <cellStyle name="链接单元格 2" xfId="2789"/>
    <cellStyle name="60% - 强调文字颜色 3 4 3" xfId="2790"/>
    <cellStyle name="60% - 强调文字颜色 3 4 3 2" xfId="2791"/>
    <cellStyle name="60% - 强调文字颜色 3 5" xfId="2792"/>
    <cellStyle name="标题 1 2 3 2 2" xfId="2793"/>
    <cellStyle name="60% - 强调文字颜色 3 5 2" xfId="2794"/>
    <cellStyle name="60% - 强调文字颜色 3 5 2 2" xfId="2795"/>
    <cellStyle name="60% - 强调文字颜色 3 5 2 2 2" xfId="2796"/>
    <cellStyle name="超级链接" xfId="2797"/>
    <cellStyle name="60% - 强调文字颜色 3 5 2 3" xfId="2798"/>
    <cellStyle name="常规 2 3 10" xfId="2799"/>
    <cellStyle name="60% - 强调文字颜色 3 5 3" xfId="2800"/>
    <cellStyle name="60% - 强调文字颜色 3 5 3 2" xfId="2801"/>
    <cellStyle name="60% - 强调文字颜色 3 5 4" xfId="2802"/>
    <cellStyle name="货币 3 6 2 2" xfId="2803"/>
    <cellStyle name="60% - 强调文字颜色 3 6" xfId="2804"/>
    <cellStyle name="60% - 强调文字颜色 3 6 2" xfId="2805"/>
    <cellStyle name="60% - 强调文字颜色 3 6 2 2" xfId="2806"/>
    <cellStyle name="60% - 强调文字颜色 3 6 3" xfId="2807"/>
    <cellStyle name="60% - 强调文字颜色 3 7" xfId="2808"/>
    <cellStyle name="60% - 强调文字颜色 3 7 2" xfId="2809"/>
    <cellStyle name="60% - 强调文字颜色 3 8" xfId="2810"/>
    <cellStyle name="60% - 强调文字颜色 3 9" xfId="2811"/>
    <cellStyle name="60% - 强调文字颜色 4 2" xfId="2812"/>
    <cellStyle name="60% - 强调文字颜色 4 2 3 5" xfId="2813"/>
    <cellStyle name="强调文字颜色 1 2 2 3" xfId="2814"/>
    <cellStyle name="60% - 强调文字颜色 4 2_2015财政决算公开" xfId="2815"/>
    <cellStyle name="60% - 强调文字颜色 4 3 2" xfId="2816"/>
    <cellStyle name="常规 15" xfId="2817"/>
    <cellStyle name="常规 20" xfId="2818"/>
    <cellStyle name="60% - 强调文字颜色 4 3 2 2" xfId="2819"/>
    <cellStyle name="百分比 2 6" xfId="2820"/>
    <cellStyle name="常规 15 2" xfId="2821"/>
    <cellStyle name="常规 20 2" xfId="2822"/>
    <cellStyle name="60% - 强调文字颜色 4 3 2 2 2" xfId="2823"/>
    <cellStyle name="常规 15 2 2" xfId="2824"/>
    <cellStyle name="常规 20 2 2" xfId="2825"/>
    <cellStyle name="60% - 强调文字颜色 4 3 2 2 2 2" xfId="2826"/>
    <cellStyle name="60% - 强调文字颜色 6 2 4 3" xfId="2827"/>
    <cellStyle name="60% - 强调文字颜色 4 3 2 3" xfId="2828"/>
    <cellStyle name="常规 15 3" xfId="2829"/>
    <cellStyle name="常规 20 3" xfId="2830"/>
    <cellStyle name="常规 5 2 2 2 2" xfId="2831"/>
    <cellStyle name="60% - 强调文字颜色 4 3 2 3 2" xfId="2832"/>
    <cellStyle name="常规 15 3 2" xfId="2833"/>
    <cellStyle name="60% - 强调文字颜色 4 3 2 4" xfId="2834"/>
    <cellStyle name="常规 15 4" xfId="2835"/>
    <cellStyle name="货币 2 3 7 2" xfId="2836"/>
    <cellStyle name="60% - 强调文字颜色 4 3 3" xfId="2837"/>
    <cellStyle name="常规 16" xfId="2838"/>
    <cellStyle name="常规 21" xfId="2839"/>
    <cellStyle name="检查单元格 2 2 2" xfId="2840"/>
    <cellStyle name="60% - 强调文字颜色 4 3 3 2" xfId="2841"/>
    <cellStyle name="百分比 3 6" xfId="2842"/>
    <cellStyle name="常规 16 2" xfId="2843"/>
    <cellStyle name="常规 21 2" xfId="2844"/>
    <cellStyle name="检查单元格 2 2 2 2" xfId="2845"/>
    <cellStyle name="60% - 强调文字颜色 4 3 3 2 2" xfId="2846"/>
    <cellStyle name="标题 8" xfId="2847"/>
    <cellStyle name="常规 16 2 2" xfId="2848"/>
    <cellStyle name="常规 21 2 2" xfId="2849"/>
    <cellStyle name="检查单元格 2 2 2 2 2" xfId="2850"/>
    <cellStyle name="60% - 强调文字颜色 4 3 3 3" xfId="2851"/>
    <cellStyle name="常规 16 3" xfId="2852"/>
    <cellStyle name="常规 21 3" xfId="2853"/>
    <cellStyle name="常规 5 2 2 3 2" xfId="2854"/>
    <cellStyle name="检查单元格 2 2 2 3" xfId="2855"/>
    <cellStyle name="60% - 强调文字颜色 4 3 4 2" xfId="2856"/>
    <cellStyle name="常规 17 2" xfId="2857"/>
    <cellStyle name="常规 22 2" xfId="2858"/>
    <cellStyle name="检查单元格 2 2 3 2" xfId="2859"/>
    <cellStyle name="60% - 强调文字颜色 4 4" xfId="2860"/>
    <cellStyle name="常规 2 4 2 7 2" xfId="2861"/>
    <cellStyle name="60% - 强调文字颜色 4 4 2" xfId="2862"/>
    <cellStyle name="常规 65" xfId="2863"/>
    <cellStyle name="常规 70" xfId="2864"/>
    <cellStyle name="60% - 强调文字颜色 4 4 3" xfId="2865"/>
    <cellStyle name="差_全国友协2010年度中央部门决算（草案）" xfId="2866"/>
    <cellStyle name="常规 66" xfId="2867"/>
    <cellStyle name="常规 71" xfId="2868"/>
    <cellStyle name="检查单元格 2 3 2" xfId="2869"/>
    <cellStyle name="60% - 强调文字颜色 4 4 4" xfId="2870"/>
    <cellStyle name="常规 67" xfId="2871"/>
    <cellStyle name="常规 72" xfId="2872"/>
    <cellStyle name="检查单元格 2 3 3" xfId="2873"/>
    <cellStyle name="60% - 强调文字颜色 4 5" xfId="2874"/>
    <cellStyle name="计算 2 4 2 2" xfId="2875"/>
    <cellStyle name="60% - 强调文字颜色 4 5 2" xfId="2876"/>
    <cellStyle name="60% - 强调文字颜色 4 5 3" xfId="2877"/>
    <cellStyle name="检查单元格 2 4 2" xfId="2878"/>
    <cellStyle name="60% - 强调文字颜色 4 5 3 2" xfId="2879"/>
    <cellStyle name="检查单元格 2 4 2 2" xfId="2880"/>
    <cellStyle name="60% - 强调文字颜色 4 5 4" xfId="2881"/>
    <cellStyle name="检查单元格 2 4 3" xfId="2882"/>
    <cellStyle name="60% - 强调文字颜色 4 6" xfId="2883"/>
    <cellStyle name="60% - 强调文字颜色 4 6 2" xfId="2884"/>
    <cellStyle name="超级链接 2 4" xfId="2885"/>
    <cellStyle name="60% - 强调文字颜色 4 6 2 2" xfId="2886"/>
    <cellStyle name="60% - 强调文字颜色 4 6 3" xfId="2887"/>
    <cellStyle name="检查单元格 2 5 2" xfId="2888"/>
    <cellStyle name="60% - 强调文字颜色 4 7" xfId="2889"/>
    <cellStyle name="60% - 强调文字颜色 4 7 2" xfId="2890"/>
    <cellStyle name="60% - 强调文字颜色 4 8" xfId="2891"/>
    <cellStyle name="60% - 强调文字颜色 4 9" xfId="2892"/>
    <cellStyle name="60% - 强调文字颜色 5 2" xfId="2893"/>
    <cellStyle name="60% - 强调文字颜色 5 2 2" xfId="2894"/>
    <cellStyle name="60% - 强调文字颜色 5 2 2 2" xfId="2895"/>
    <cellStyle name="60% - 强调文字颜色 5 2 2 2 2" xfId="2896"/>
    <cellStyle name="常规 14 5" xfId="2897"/>
    <cellStyle name="60% - 强调文字颜色 5 2 2 2 2 2" xfId="2898"/>
    <cellStyle name="60% - 强调文字颜色 5 2 2 2 3" xfId="2899"/>
    <cellStyle name="常规 14 6" xfId="2900"/>
    <cellStyle name="60% - 强调文字颜色 5 2 2 3" xfId="2901"/>
    <cellStyle name="60% - 强调文字颜色 5 2 2 3 2" xfId="2902"/>
    <cellStyle name="常规 15 5" xfId="2903"/>
    <cellStyle name="60% - 强调文字颜色 5 2 2 4" xfId="2904"/>
    <cellStyle name="Fixed 2" xfId="2905"/>
    <cellStyle name="常规 28 2 2" xfId="2906"/>
    <cellStyle name="货币 3 2 7 2" xfId="2907"/>
    <cellStyle name="60% - 强调文字颜色 5 2 3 2" xfId="2908"/>
    <cellStyle name="60% - 强调文字颜色 5 2 3 2 2" xfId="2909"/>
    <cellStyle name="60% - 强调文字颜色 5 2 3 2 2 2" xfId="2910"/>
    <cellStyle name="后继超级链接 2 3" xfId="2911"/>
    <cellStyle name="60% - 强调文字颜色 5 2 3 2 3" xfId="2912"/>
    <cellStyle name="60% - 强调文字颜色 5 2 3 3" xfId="2913"/>
    <cellStyle name="60% - 强调文字颜色 5 2 3 4" xfId="2914"/>
    <cellStyle name="60% - 强调文字颜色 5 2 4 2" xfId="2915"/>
    <cellStyle name="60% - 强调文字颜色 5 2 4 2 2" xfId="2916"/>
    <cellStyle name="货币 2 11" xfId="2917"/>
    <cellStyle name="60% - 强调文字颜色 5 2 4 3" xfId="2918"/>
    <cellStyle name="60% - 强调文字颜色 5 2 5" xfId="2919"/>
    <cellStyle name="解释性文本 2 2 2" xfId="2920"/>
    <cellStyle name="60% - 强调文字颜色 5 2 5 2" xfId="2921"/>
    <cellStyle name="解释性文本 2 2 2 2" xfId="2922"/>
    <cellStyle name="60% - 强调文字颜色 5 2 6" xfId="2923"/>
    <cellStyle name="解释性文本 2 2 3" xfId="2924"/>
    <cellStyle name="60% - 强调文字颜色 5 2_2015财政决算公开" xfId="2925"/>
    <cellStyle name="60% - 强调文字颜色 5 3" xfId="2926"/>
    <cellStyle name="60% - 强调文字颜色 5 3 2" xfId="2927"/>
    <cellStyle name="60% - 强调文字颜色 5 3 2 2 2 2" xfId="2928"/>
    <cellStyle name="60% - 强调文字颜色 5 3 2 2 3" xfId="2929"/>
    <cellStyle name="60% - 强调文字颜色 5 3 2 4" xfId="2930"/>
    <cellStyle name="常规 29 2 2" xfId="2931"/>
    <cellStyle name="60% - 强调文字颜色 5 3 3" xfId="2932"/>
    <cellStyle name="检查单元格 3 2 2" xfId="2933"/>
    <cellStyle name="60% - 强调文字颜色 5 3 3 2 2" xfId="2934"/>
    <cellStyle name="检查单元格 3 2 2 2 2" xfId="2935"/>
    <cellStyle name="60% - 强调文字颜色 5 3 3 3" xfId="2936"/>
    <cellStyle name="检查单元格 3 2 2 3" xfId="2937"/>
    <cellStyle name="60% - 强调文字颜色 5 3 4" xfId="2938"/>
    <cellStyle name="检查单元格 3 2 3" xfId="2939"/>
    <cellStyle name="60% - 强调文字颜色 5 3 4 2" xfId="2940"/>
    <cellStyle name="检查单元格 3 2 3 2" xfId="2941"/>
    <cellStyle name="60% - 强调文字颜色 5 4" xfId="2942"/>
    <cellStyle name="60% - 强调文字颜色 5 4 2" xfId="2943"/>
    <cellStyle name="60% - 强调文字颜色 5 4 3" xfId="2944"/>
    <cellStyle name="检查单元格 3 3 2" xfId="2945"/>
    <cellStyle name="60% - 强调文字颜色 5 4 3 2" xfId="2946"/>
    <cellStyle name="标题 1 2 5" xfId="2947"/>
    <cellStyle name="检查单元格 3 3 2 2" xfId="2948"/>
    <cellStyle name="60% - 强调文字颜色 5 4 4" xfId="2949"/>
    <cellStyle name="检查单元格 3 3 3" xfId="2950"/>
    <cellStyle name="60% - 强调文字颜色 5 5" xfId="2951"/>
    <cellStyle name="60% - 强调文字颜色 5 5 2" xfId="2952"/>
    <cellStyle name="60% - 强调文字颜色 5 5 3" xfId="2953"/>
    <cellStyle name="检查单元格 3 4 2" xfId="2954"/>
    <cellStyle name="60% - 强调文字颜色 5 5 4" xfId="2955"/>
    <cellStyle name="60% - 强调文字颜色 5 6 2" xfId="2956"/>
    <cellStyle name="60% - 强调文字颜色 5 6 2 2" xfId="2957"/>
    <cellStyle name="60% - 强调文字颜色 5 6 3" xfId="2958"/>
    <cellStyle name="60% - 强调文字颜色 5 7" xfId="2959"/>
    <cellStyle name="60% - 强调文字颜色 5 7 2" xfId="2960"/>
    <cellStyle name="60% - 强调文字颜色 6 2" xfId="2961"/>
    <cellStyle name="60% - 强调文字颜色 6 2 2" xfId="2962"/>
    <cellStyle name="60% - 强调文字颜色 6 2 2 2" xfId="2963"/>
    <cellStyle name="60% - 强调文字颜色 6 2 2 2 2" xfId="2964"/>
    <cellStyle name="60% - 强调文字颜色 6 2 2 2 2 2" xfId="2965"/>
    <cellStyle name="60% - 强调文字颜色 6 2 2 2 3" xfId="2966"/>
    <cellStyle name="60% - 强调文字颜色 6 2 2 3" xfId="2967"/>
    <cellStyle name="60% - 强调文字颜色 6 2 2 3 2" xfId="2968"/>
    <cellStyle name="60% - 强调文字颜色 6 2 2 4" xfId="2969"/>
    <cellStyle name="货币 4 2 7 2" xfId="2970"/>
    <cellStyle name="60% - 强调文字颜色 6 2 3" xfId="2971"/>
    <cellStyle name="60% - 强调文字颜色 6 2 3 2" xfId="2972"/>
    <cellStyle name="60% - 强调文字颜色 6 2 3 2 2" xfId="2973"/>
    <cellStyle name="标题 1 2_2015财政决算公开" xfId="2974"/>
    <cellStyle name="60% - 强调文字颜色 6 2 3 2 2 2" xfId="2975"/>
    <cellStyle name="60% - 强调文字颜色 6 2 3 2 3" xfId="2976"/>
    <cellStyle name="60% - 强调文字颜色 6 2 3 3" xfId="2977"/>
    <cellStyle name="60% - 强调文字颜色 6 2 3 4" xfId="2978"/>
    <cellStyle name="60% - 强调文字颜色 6 2 3 5" xfId="2979"/>
    <cellStyle name="60% - 强调文字颜色 6 2 4 2" xfId="2980"/>
    <cellStyle name="60% - 强调文字颜色 6 2 4 2 2" xfId="2981"/>
    <cellStyle name="汇总 4 3" xfId="2982"/>
    <cellStyle name="60% - 强调文字颜色 6 2 5" xfId="2983"/>
    <cellStyle name="解释性文本 3 2 2" xfId="2984"/>
    <cellStyle name="60% - 强调文字颜色 6 2 6" xfId="2985"/>
    <cellStyle name="解释性文本 3 2 3" xfId="2986"/>
    <cellStyle name="60% - 强调文字颜色 6 3" xfId="2987"/>
    <cellStyle name="60% - 强调文字颜色 6 3 2" xfId="2988"/>
    <cellStyle name="60% - 强调文字颜色 6 3 2 4" xfId="2989"/>
    <cellStyle name="60% - 强调文字颜色 6 3 3" xfId="2990"/>
    <cellStyle name="检查单元格 4 2 2" xfId="2991"/>
    <cellStyle name="60% - 强调文字颜色 6 3 3 2 2" xfId="2992"/>
    <cellStyle name="常规 4 2 2 9" xfId="2993"/>
    <cellStyle name="60% - 强调文字颜色 6 3 3 3" xfId="2994"/>
    <cellStyle name="60% - 强调文字颜色 6 3 4" xfId="2995"/>
    <cellStyle name="检查单元格 4 2 3" xfId="2996"/>
    <cellStyle name="60% - 强调文字颜色 6 3 4 2" xfId="2997"/>
    <cellStyle name="60% - 强调文字颜色 6 3 5" xfId="2998"/>
    <cellStyle name="解释性文本 3 3 2" xfId="2999"/>
    <cellStyle name="60% - 强调文字颜色 6 4" xfId="3000"/>
    <cellStyle name="百分比 3 2 2" xfId="3001"/>
    <cellStyle name="60% - 强调文字颜色 6 4 2" xfId="3002"/>
    <cellStyle name="百分比 3 2 2 2" xfId="3003"/>
    <cellStyle name="60% - 强调文字颜色 6 4 3" xfId="3004"/>
    <cellStyle name="百分比 3 2 2 3" xfId="3005"/>
    <cellStyle name="检查单元格 4 3 2" xfId="3006"/>
    <cellStyle name="60% - 强调文字颜色 6 4 3 2" xfId="3007"/>
    <cellStyle name="60% - 强调文字颜色 6 4 4" xfId="3008"/>
    <cellStyle name="60% - 强调文字颜色 6 5" xfId="3009"/>
    <cellStyle name="百分比 3 2 3" xfId="3010"/>
    <cellStyle name="60% - 强调文字颜色 6 5 2 2 2" xfId="3011"/>
    <cellStyle name="Header1" xfId="3012"/>
    <cellStyle name="60% - 强调文字颜色 6 5 2 3" xfId="3013"/>
    <cellStyle name="60% - 强调文字颜色 6 5 3 2" xfId="3014"/>
    <cellStyle name="60% - 强调文字颜色 6 5 4" xfId="3015"/>
    <cellStyle name="60% - 强调文字颜色 6 6" xfId="3016"/>
    <cellStyle name="百分比 3 2 4" xfId="3017"/>
    <cellStyle name="常规 3 2 4 2 2" xfId="3018"/>
    <cellStyle name="60% - 强调文字颜色 6 6 2" xfId="3019"/>
    <cellStyle name="常规 2 2 3 8" xfId="3020"/>
    <cellStyle name="60% - 强调文字颜色 6 6 3" xfId="3021"/>
    <cellStyle name="60% - 强调文字颜色 6 7" xfId="3022"/>
    <cellStyle name="60% - 强调文字颜色 6 8" xfId="3023"/>
    <cellStyle name="常规 12 2 2 2 2" xfId="3024"/>
    <cellStyle name="60% - 着色 1" xfId="3025"/>
    <cellStyle name="60% - 着色 1 2" xfId="3026"/>
    <cellStyle name="60% - 着色 2" xfId="3027"/>
    <cellStyle name="60% - 着色 2 2" xfId="3028"/>
    <cellStyle name="常规 2 2 11" xfId="3029"/>
    <cellStyle name="60% - 着色 3" xfId="3030"/>
    <cellStyle name="60% - 着色 3 2" xfId="3031"/>
    <cellStyle name="60% - 着色 4" xfId="3032"/>
    <cellStyle name="60% - 着色 5" xfId="3033"/>
    <cellStyle name="适中 3 2 2 2" xfId="3034"/>
    <cellStyle name="60% - 着色 6" xfId="3035"/>
    <cellStyle name="Calc Currency (0)" xfId="3036"/>
    <cellStyle name="Comma [0] 2" xfId="3037"/>
    <cellStyle name="常规 3 6 2" xfId="3038"/>
    <cellStyle name="comma zerodec" xfId="3039"/>
    <cellStyle name="Comma_1995" xfId="3040"/>
    <cellStyle name="常规 2 2" xfId="3041"/>
    <cellStyle name="Currency [0]" xfId="3042"/>
    <cellStyle name="Currency [0] 2" xfId="3043"/>
    <cellStyle name="Currency1 2" xfId="3044"/>
    <cellStyle name="计算 6 2 2" xfId="3045"/>
    <cellStyle name="Date" xfId="3046"/>
    <cellStyle name="计算 5 2 3" xfId="3047"/>
    <cellStyle name="Date 2" xfId="3048"/>
    <cellStyle name="Dollar (zero dec)" xfId="3049"/>
    <cellStyle name="货币 3 2 4 4 2" xfId="3050"/>
    <cellStyle name="Dollar (zero dec) 2" xfId="3051"/>
    <cellStyle name="Fixed" xfId="3052"/>
    <cellStyle name="常规 28 2" xfId="3053"/>
    <cellStyle name="常规 33 2" xfId="3054"/>
    <cellStyle name="货币 3 2 7" xfId="3055"/>
    <cellStyle name="Header1 2" xfId="3056"/>
    <cellStyle name="Header2" xfId="3057"/>
    <cellStyle name="强调文字颜色 5 2 3" xfId="3058"/>
    <cellStyle name="标题 5 2 3_2015财政决算公开" xfId="3059"/>
    <cellStyle name="Header2 2" xfId="3060"/>
    <cellStyle name="HEADING1 2" xfId="3061"/>
    <cellStyle name="HEADING2" xfId="3062"/>
    <cellStyle name="HEADING2 2" xfId="3063"/>
    <cellStyle name="Normal_#10-Headcount" xfId="3064"/>
    <cellStyle name="常规 2 3 2 9" xfId="3065"/>
    <cellStyle name="Total" xfId="3066"/>
    <cellStyle name="Total 2" xfId="3067"/>
    <cellStyle name="标题 3 2_2015财政决算公开" xfId="3068"/>
    <cellStyle name="表标题 3" xfId="3069"/>
    <cellStyle name="百分比 2" xfId="3070"/>
    <cellStyle name="常规 10 3_2015财政决算公开" xfId="3071"/>
    <cellStyle name="常规 2 5 2 2 3" xfId="3072"/>
    <cellStyle name="检查单元格 6 3" xfId="3073"/>
    <cellStyle name="百分比 2 2 2" xfId="3074"/>
    <cellStyle name="百分比 2 2 2 2" xfId="3075"/>
    <cellStyle name="百分比 2 2 2 3" xfId="3076"/>
    <cellStyle name="百分比 2 2 2 3 2" xfId="3077"/>
    <cellStyle name="百分比 2 2 3" xfId="3078"/>
    <cellStyle name="百分比 2 2 3 2" xfId="3079"/>
    <cellStyle name="百分比 2 2 3 2 2" xfId="3080"/>
    <cellStyle name="百分比 2 2 3 3" xfId="3081"/>
    <cellStyle name="百分比 2 2 4" xfId="3082"/>
    <cellStyle name="常规 3 2 3 2 2" xfId="3083"/>
    <cellStyle name="百分比 2 2 5" xfId="3084"/>
    <cellStyle name="百分比 2 3 2" xfId="3085"/>
    <cellStyle name="百分比 2 3 2 2" xfId="3086"/>
    <cellStyle name="百分比 2 3 2 2 2" xfId="3087"/>
    <cellStyle name="百分比 2 3 2 3" xfId="3088"/>
    <cellStyle name="百分比 2 3 3" xfId="3089"/>
    <cellStyle name="百分比 2 3 3 2" xfId="3090"/>
    <cellStyle name="百分比 2 3 4" xfId="3091"/>
    <cellStyle name="常规 3 2 3 3 2" xfId="3092"/>
    <cellStyle name="百分比 2 4" xfId="3093"/>
    <cellStyle name="差 2 4 2" xfId="3094"/>
    <cellStyle name="百分比 2 4 2" xfId="3095"/>
    <cellStyle name="百分比 2 4 2 2" xfId="3096"/>
    <cellStyle name="百分比 2 5" xfId="3097"/>
    <cellStyle name="百分比 2 5 2" xfId="3098"/>
    <cellStyle name="百分比 3" xfId="3099"/>
    <cellStyle name="百分比 3 2" xfId="3100"/>
    <cellStyle name="常规 2 4 2 9" xfId="3101"/>
    <cellStyle name="百分比 3 3 2" xfId="3102"/>
    <cellStyle name="百分比 3 3 2 2" xfId="3103"/>
    <cellStyle name="百分比 3 3 3" xfId="3104"/>
    <cellStyle name="百分比 3 4" xfId="3105"/>
    <cellStyle name="百分比 3 4 2" xfId="3106"/>
    <cellStyle name="百分比 3 5" xfId="3107"/>
    <cellStyle name="百分比 4 2" xfId="3108"/>
    <cellStyle name="常规 2 2 6" xfId="3109"/>
    <cellStyle name="百分比 4 2 2" xfId="3110"/>
    <cellStyle name="常规 2 2 6 2" xfId="3111"/>
    <cellStyle name="百分比 4 2 2 2" xfId="3112"/>
    <cellStyle name="千位分隔 3 2 3 4" xfId="3113"/>
    <cellStyle name="常规 2 2 6 2 2" xfId="3114"/>
    <cellStyle name="百分比 4 2 2 2 2" xfId="3115"/>
    <cellStyle name="小数" xfId="3116"/>
    <cellStyle name="百分比 4 2 2 3" xfId="3117"/>
    <cellStyle name="百分比 4 2 3" xfId="3118"/>
    <cellStyle name="常规 2 2 6 3" xfId="3119"/>
    <cellStyle name="百分比 4 2 3 2" xfId="3120"/>
    <cellStyle name="千位分隔 3 2 4 4" xfId="3121"/>
    <cellStyle name="常规 2 2 6 3 2" xfId="3122"/>
    <cellStyle name="百分比 4 3" xfId="3123"/>
    <cellStyle name="常规 2 2 7" xfId="3124"/>
    <cellStyle name="百分比 4 3 2" xfId="3125"/>
    <cellStyle name="常规 2 2 7 2" xfId="3126"/>
    <cellStyle name="汇总 3" xfId="3127"/>
    <cellStyle name="百分比 4 3 2 2" xfId="3128"/>
    <cellStyle name="常规 2 2 7 2 2" xfId="3129"/>
    <cellStyle name="汇总 3 2" xfId="3130"/>
    <cellStyle name="百分比 4 4" xfId="3131"/>
    <cellStyle name="常规 2 2 8" xfId="3132"/>
    <cellStyle name="常规 2 2 8 2" xfId="3133"/>
    <cellStyle name="百分比 4 4 2" xfId="3134"/>
    <cellStyle name="常规_2002年全省财政基金预算收入计划表_新 2" xfId="3135"/>
    <cellStyle name="百分比 5" xfId="3136"/>
    <cellStyle name="百分比 5 2" xfId="3137"/>
    <cellStyle name="标题 5 2 2 3" xfId="3138"/>
    <cellStyle name="强调文字颜色 1 2 3 2 2" xfId="3139"/>
    <cellStyle name="常规 2 3 6" xfId="3140"/>
    <cellStyle name="百分比 5 2 2" xfId="3141"/>
    <cellStyle name="标题 5 2 2 3 2" xfId="3142"/>
    <cellStyle name="强调文字颜色 1 2 3 2 2 2" xfId="3143"/>
    <cellStyle name="常规 2 3 6 2" xfId="3144"/>
    <cellStyle name="百分比 5 2 2 2" xfId="3145"/>
    <cellStyle name="千位分隔 4 2 3 4" xfId="3146"/>
    <cellStyle name="常规 2 3 6 2 2" xfId="3147"/>
    <cellStyle name="百分比 5 2 2 2 2" xfId="3148"/>
    <cellStyle name="百分比 5 2 3" xfId="3149"/>
    <cellStyle name="常规 2 3 6 3" xfId="3150"/>
    <cellStyle name="百分比 5 2 3 2" xfId="3151"/>
    <cellStyle name="千位分隔 4 2 4 4" xfId="3152"/>
    <cellStyle name="常规 2 3 6 3 2" xfId="3153"/>
    <cellStyle name="常规 4 2 2 8" xfId="3154"/>
    <cellStyle name="百分比 5 3" xfId="3155"/>
    <cellStyle name="标题 5 2 2 4" xfId="3156"/>
    <cellStyle name="强调文字颜色 1 2 3 2 3" xfId="3157"/>
    <cellStyle name="常规 2 3 7" xfId="3158"/>
    <cellStyle name="百分比 5 3 2" xfId="3159"/>
    <cellStyle name="常规 2 3 7 2" xfId="3160"/>
    <cellStyle name="百分比 5 3 2 2" xfId="3161"/>
    <cellStyle name="百分比 5 3 3" xfId="3162"/>
    <cellStyle name="百分比 5 4" xfId="3163"/>
    <cellStyle name="标题 5 2 2 5" xfId="3164"/>
    <cellStyle name="常规 2 3 4 2 2" xfId="3165"/>
    <cellStyle name="常规 2 3 8" xfId="3166"/>
    <cellStyle name="百分比 5 4 2" xfId="3167"/>
    <cellStyle name="常规 2 3 8 2" xfId="3168"/>
    <cellStyle name="百分比 5 5" xfId="3169"/>
    <cellStyle name="常规 2 3 9" xfId="3170"/>
    <cellStyle name="百分比 5 5 2" xfId="3171"/>
    <cellStyle name="常规 2 3 9 2" xfId="3172"/>
    <cellStyle name="百分比 5 6" xfId="3173"/>
    <cellStyle name="常规 18 2" xfId="3174"/>
    <cellStyle name="常规 23 2" xfId="3175"/>
    <cellStyle name="百分比 6" xfId="3176"/>
    <cellStyle name="百分比 6 2" xfId="3177"/>
    <cellStyle name="标题 5 2 3 3" xfId="3178"/>
    <cellStyle name="强调文字颜色 1 2 3 3 2" xfId="3179"/>
    <cellStyle name="常规 2 4 6" xfId="3180"/>
    <cellStyle name="百分比 6 2 2" xfId="3181"/>
    <cellStyle name="常规 2 4 6 2" xfId="3182"/>
    <cellStyle name="百分比 6 2 2 2" xfId="3183"/>
    <cellStyle name="标题 2 4 3" xfId="3184"/>
    <cellStyle name="常规 2 4 6 2 2" xfId="3185"/>
    <cellStyle name="百分比 6 2 2 3" xfId="3186"/>
    <cellStyle name="百分比 6 2 3" xfId="3187"/>
    <cellStyle name="常规 2 4 6 3" xfId="3188"/>
    <cellStyle name="百分比 6 2 3 2" xfId="3189"/>
    <cellStyle name="标题 2 5 3" xfId="3190"/>
    <cellStyle name="常规 2 4 6 3 2" xfId="3191"/>
    <cellStyle name="百分比 6 3" xfId="3192"/>
    <cellStyle name="标题 5 2 3 4" xfId="3193"/>
    <cellStyle name="常规 2 4 7" xfId="3194"/>
    <cellStyle name="百分比 6 3 2" xfId="3195"/>
    <cellStyle name="常规 2 4 7 2" xfId="3196"/>
    <cellStyle name="百分比 6 3 2 2" xfId="3197"/>
    <cellStyle name="标题 3 4 3" xfId="3198"/>
    <cellStyle name="百分比 6 3 3" xfId="3199"/>
    <cellStyle name="百分比 6 4" xfId="3200"/>
    <cellStyle name="常规 2 3 4 3 2" xfId="3201"/>
    <cellStyle name="常规 2 4 8" xfId="3202"/>
    <cellStyle name="百分比 6 4 2" xfId="3203"/>
    <cellStyle name="常规 2 4 8 2" xfId="3204"/>
    <cellStyle name="百分比 6 5" xfId="3205"/>
    <cellStyle name="常规 2 4 9" xfId="3206"/>
    <cellStyle name="百分比 7" xfId="3207"/>
    <cellStyle name="百分比 7 2" xfId="3208"/>
    <cellStyle name="常规 2 5 6" xfId="3209"/>
    <cellStyle name="百分比 7 2 2" xfId="3210"/>
    <cellStyle name="百分比 7 2 2 2" xfId="3211"/>
    <cellStyle name="百分比 7 2 2 2 2" xfId="3212"/>
    <cellStyle name="百分比 7 2 2 3" xfId="3213"/>
    <cellStyle name="百分比 7 2 3" xfId="3214"/>
    <cellStyle name="百分比 7 2 3 2" xfId="3215"/>
    <cellStyle name="百分比 7 3" xfId="3216"/>
    <cellStyle name="百分比 7 3 2" xfId="3217"/>
    <cellStyle name="百分比 7 3 2 2" xfId="3218"/>
    <cellStyle name="百分比 7 3 3" xfId="3219"/>
    <cellStyle name="常规 2 3 4 4 2" xfId="3220"/>
    <cellStyle name="百分比 7 4" xfId="3221"/>
    <cellStyle name="常规_2003年预计及2004年预算基金_Book2" xfId="3222"/>
    <cellStyle name="百分比 7 4 2" xfId="3223"/>
    <cellStyle name="百分比 7 5" xfId="3224"/>
    <cellStyle name="百分比 8" xfId="3225"/>
    <cellStyle name="标题 1 2 2 2" xfId="3226"/>
    <cellStyle name="标题 1 2 2 2 2" xfId="3227"/>
    <cellStyle name="标题 1 2 2 3" xfId="3228"/>
    <cellStyle name="计算 2 3 2" xfId="3229"/>
    <cellStyle name="标题 1 2 3" xfId="3230"/>
    <cellStyle name="标题 1 2 3 2" xfId="3231"/>
    <cellStyle name="标题 1 2 3 3" xfId="3232"/>
    <cellStyle name="计算 2 4 2" xfId="3233"/>
    <cellStyle name="标题 1 2 3 4" xfId="3234"/>
    <cellStyle name="常规 5 6 4 2" xfId="3235"/>
    <cellStyle name="计算 2 4 3" xfId="3236"/>
    <cellStyle name="标题 1 2 4 2" xfId="3237"/>
    <cellStyle name="标题 1 3 2 2" xfId="3238"/>
    <cellStyle name="常规 2 2 2 4 5" xfId="3239"/>
    <cellStyle name="标题 1 3 2 2 2" xfId="3240"/>
    <cellStyle name="标题 1 3 2 3" xfId="3241"/>
    <cellStyle name="计算 3 3 2" xfId="3242"/>
    <cellStyle name="标题 1 3 3" xfId="3243"/>
    <cellStyle name="标题 1 3 3 2" xfId="3244"/>
    <cellStyle name="标题 1 4" xfId="3245"/>
    <cellStyle name="好_F00DC810C49E00C2E0430A3413167AE0" xfId="3246"/>
    <cellStyle name="标题 1 4 2" xfId="3247"/>
    <cellStyle name="常规 12 2 5" xfId="3248"/>
    <cellStyle name="标题 1 4 3" xfId="3249"/>
    <cellStyle name="常规 2 4 5 2 2" xfId="3250"/>
    <cellStyle name="标题 1 5" xfId="3251"/>
    <cellStyle name="标题 1 5 3" xfId="3252"/>
    <cellStyle name="常规 2 4 5 3 2" xfId="3253"/>
    <cellStyle name="标题 1 6" xfId="3254"/>
    <cellStyle name="常规 4 2 2 2 2 2" xfId="3255"/>
    <cellStyle name="标题 1 6 2" xfId="3256"/>
    <cellStyle name="标题 1 7" xfId="3257"/>
    <cellStyle name="标题 10" xfId="3258"/>
    <cellStyle name="标题 2 2" xfId="3259"/>
    <cellStyle name="标题 2 2 2 2" xfId="3260"/>
    <cellStyle name="标题 2 2 2 2 2" xfId="3261"/>
    <cellStyle name="差_5.中央部门决算（草案)-1" xfId="3262"/>
    <cellStyle name="标题 2 2 2 3" xfId="3263"/>
    <cellStyle name="标题 2 2 3" xfId="3264"/>
    <cellStyle name="标题 2 2 3 2" xfId="3265"/>
    <cellStyle name="货币 2 6" xfId="3266"/>
    <cellStyle name="标题 2 2 3 3" xfId="3267"/>
    <cellStyle name="货币 2 7" xfId="3268"/>
    <cellStyle name="标题 2 2 3 4" xfId="3269"/>
    <cellStyle name="常规 4 2 2 4 4 2" xfId="3270"/>
    <cellStyle name="货币 2 8" xfId="3271"/>
    <cellStyle name="标题 2 3" xfId="3272"/>
    <cellStyle name="标题 2 3 2 2" xfId="3273"/>
    <cellStyle name="常规 2 3 2 4 5" xfId="3274"/>
    <cellStyle name="标题 2 3 2 2 2" xfId="3275"/>
    <cellStyle name="标题 2 3 2 3" xfId="3276"/>
    <cellStyle name="标题 2 3 3" xfId="3277"/>
    <cellStyle name="标题 2 3 3 2" xfId="3278"/>
    <cellStyle name="标题 2 3 4" xfId="3279"/>
    <cellStyle name="标题 2 4" xfId="3280"/>
    <cellStyle name="标题 2 4 2" xfId="3281"/>
    <cellStyle name="常规 13 2 5" xfId="3282"/>
    <cellStyle name="标题 2 5" xfId="3283"/>
    <cellStyle name="标题 2 6" xfId="3284"/>
    <cellStyle name="常规 4 2 2 2 3 2" xfId="3285"/>
    <cellStyle name="标题 2 6 2" xfId="3286"/>
    <cellStyle name="标题 2 7" xfId="3287"/>
    <cellStyle name="标题 3 2" xfId="3288"/>
    <cellStyle name="标题 3 2 2" xfId="3289"/>
    <cellStyle name="好 5" xfId="3290"/>
    <cellStyle name="标题 3 2 2 2" xfId="3291"/>
    <cellStyle name="常规 57" xfId="3292"/>
    <cellStyle name="常规 62" xfId="3293"/>
    <cellStyle name="好 5 2" xfId="3294"/>
    <cellStyle name="后继超级链接 4" xfId="3295"/>
    <cellStyle name="标题 3 2 2 3" xfId="3296"/>
    <cellStyle name="常规 58" xfId="3297"/>
    <cellStyle name="常规 63" xfId="3298"/>
    <cellStyle name="好 5 3" xfId="3299"/>
    <cellStyle name="后继超级链接 5" xfId="3300"/>
    <cellStyle name="标题 3 2 3" xfId="3301"/>
    <cellStyle name="好 6" xfId="3302"/>
    <cellStyle name="标题 3 2 3 3" xfId="3303"/>
    <cellStyle name="好 6 3" xfId="3304"/>
    <cellStyle name="标题 3 2 3 4" xfId="3305"/>
    <cellStyle name="标题 3 2 4" xfId="3306"/>
    <cellStyle name="好 7" xfId="3307"/>
    <cellStyle name="标题 3 2 4 2" xfId="3308"/>
    <cellStyle name="好 7 2" xfId="3309"/>
    <cellStyle name="标题 3 2 5" xfId="3310"/>
    <cellStyle name="好 8" xfId="3311"/>
    <cellStyle name="标题 3 3" xfId="3312"/>
    <cellStyle name="标题 3 3 2" xfId="3313"/>
    <cellStyle name="标题 3 3 3" xfId="3314"/>
    <cellStyle name="标题 3 3 4" xfId="3315"/>
    <cellStyle name="标题 3 4" xfId="3316"/>
    <cellStyle name="标题 3 4 2" xfId="3317"/>
    <cellStyle name="标题 3 5" xfId="3318"/>
    <cellStyle name="标题 3 5 2" xfId="3319"/>
    <cellStyle name="标题 3 5 3" xfId="3320"/>
    <cellStyle name="烹拳_laroux" xfId="3321"/>
    <cellStyle name="标题 3 6" xfId="3322"/>
    <cellStyle name="常规 4 2 2 2 4 2" xfId="3323"/>
    <cellStyle name="标题 3 6 2" xfId="3324"/>
    <cellStyle name="标题 3 7" xfId="3325"/>
    <cellStyle name="标题 3 8" xfId="3326"/>
    <cellStyle name="标题 4 2 2" xfId="3327"/>
    <cellStyle name="标题 4 2 2 2" xfId="3328"/>
    <cellStyle name="标题 4 2 2 2 2" xfId="3329"/>
    <cellStyle name="标题 4 2 2 3" xfId="3330"/>
    <cellStyle name="标题 4 2 3" xfId="3331"/>
    <cellStyle name="标题 4 2 3 2" xfId="3332"/>
    <cellStyle name="标题 4 2 3 2 2" xfId="3333"/>
    <cellStyle name="标题 4 2 3 3" xfId="3334"/>
    <cellStyle name="标题 4 2 4" xfId="3335"/>
    <cellStyle name="标题 4 2 4 2" xfId="3336"/>
    <cellStyle name="标题 4 2 5" xfId="3337"/>
    <cellStyle name="标题 4 2_2015财政决算公开" xfId="3338"/>
    <cellStyle name="标题 4 3" xfId="3339"/>
    <cellStyle name="标题 4 3 2" xfId="3340"/>
    <cellStyle name="标题 4 3 2 2" xfId="3341"/>
    <cellStyle name="好 2 2 2 3" xfId="3342"/>
    <cellStyle name="标题 4 3 2 2 2" xfId="3343"/>
    <cellStyle name="常规 4 2 6" xfId="3344"/>
    <cellStyle name="标题 4 3 2 3" xfId="3345"/>
    <cellStyle name="标题 4 3 3" xfId="3346"/>
    <cellStyle name="标题 4 3 3 2" xfId="3347"/>
    <cellStyle name="标题 4 3 4" xfId="3348"/>
    <cellStyle name="常规 2 2_2015财政决算公开" xfId="3349"/>
    <cellStyle name="标题 5 2 2" xfId="3350"/>
    <cellStyle name="标题 5 2 2 2" xfId="3351"/>
    <cellStyle name="常规 2 3 5" xfId="3352"/>
    <cellStyle name="标题 5 2 2 2 2" xfId="3353"/>
    <cellStyle name="常规 2 3 5 2" xfId="3354"/>
    <cellStyle name="标题 5 2 2 2 3" xfId="3355"/>
    <cellStyle name="常规 2 3 5 3" xfId="3356"/>
    <cellStyle name="标题 5 2 2 2_2015财政决算公开" xfId="3357"/>
    <cellStyle name="标题 5 2 2_2015财政决算公开" xfId="3358"/>
    <cellStyle name="常规 2 3 3 4 2" xfId="3359"/>
    <cellStyle name="标题 5 2 3" xfId="3360"/>
    <cellStyle name="标题 5 2 3 2" xfId="3361"/>
    <cellStyle name="常规 2 4 5" xfId="3362"/>
    <cellStyle name="标题 5 2 3 2 2" xfId="3363"/>
    <cellStyle name="常规 2 4 5 2" xfId="3364"/>
    <cellStyle name="标题 5 2 4" xfId="3365"/>
    <cellStyle name="标题 5 2 5" xfId="3366"/>
    <cellStyle name="标题 5 2 6" xfId="3367"/>
    <cellStyle name="标题 5 3" xfId="3368"/>
    <cellStyle name="标题 5 3 5" xfId="3369"/>
    <cellStyle name="标题 5 3_2015财政决算公开" xfId="3370"/>
    <cellStyle name="链接单元格 6" xfId="3371"/>
    <cellStyle name="标题 5_2015财政决算公开" xfId="3372"/>
    <cellStyle name="标题 6 2" xfId="3373"/>
    <cellStyle name="标题 7" xfId="3374"/>
    <cellStyle name="标题 7 2" xfId="3375"/>
    <cellStyle name="标题 9" xfId="3376"/>
    <cellStyle name="表标题" xfId="3377"/>
    <cellStyle name="超级链接 2 2 2 2" xfId="3378"/>
    <cellStyle name="表标题 2" xfId="3379"/>
    <cellStyle name="常规_内15福建1_新 2" xfId="3380"/>
    <cellStyle name="表标题 2 2" xfId="3381"/>
    <cellStyle name="表标题 2 2 2 2" xfId="3382"/>
    <cellStyle name="表标题 2 2 3" xfId="3383"/>
    <cellStyle name="表标题 2 3" xfId="3384"/>
    <cellStyle name="表标题 2 4" xfId="3385"/>
    <cellStyle name="表标题 3 2" xfId="3386"/>
    <cellStyle name="表标题 3 3" xfId="3387"/>
    <cellStyle name="表标题 4" xfId="3388"/>
    <cellStyle name="表标题 4 2" xfId="3389"/>
    <cellStyle name="差 2" xfId="3390"/>
    <cellStyle name="解释性文本 5" xfId="3391"/>
    <cellStyle name="差 2 2" xfId="3392"/>
    <cellStyle name="解释性文本 5 2" xfId="3393"/>
    <cellStyle name="差 2 4" xfId="3394"/>
    <cellStyle name="差 2 5" xfId="3395"/>
    <cellStyle name="差 2_2015财政决算公开" xfId="3396"/>
    <cellStyle name="差 3" xfId="3397"/>
    <cellStyle name="解释性文本 6" xfId="3398"/>
    <cellStyle name="差 3 3" xfId="3399"/>
    <cellStyle name="差 3 4" xfId="3400"/>
    <cellStyle name="差 3 5" xfId="3401"/>
    <cellStyle name="差 4 2" xfId="3402"/>
    <cellStyle name="差 4 3" xfId="3403"/>
    <cellStyle name="差 4 4" xfId="3404"/>
    <cellStyle name="差 5" xfId="3405"/>
    <cellStyle name="差 5 2" xfId="3406"/>
    <cellStyle name="差 5 2 2" xfId="3407"/>
    <cellStyle name="差 5 2 2 2" xfId="3408"/>
    <cellStyle name="差 5 3" xfId="3409"/>
    <cellStyle name="差 5 3 2" xfId="3410"/>
    <cellStyle name="差 5 4" xfId="3411"/>
    <cellStyle name="差 6" xfId="3412"/>
    <cellStyle name="差 6 2" xfId="3413"/>
    <cellStyle name="差 6 2 2" xfId="3414"/>
    <cellStyle name="差 6 3" xfId="3415"/>
    <cellStyle name="差_出版署2010年度中央部门决算草案" xfId="3416"/>
    <cellStyle name="差_司法部2010年度中央部门决算（草案）报" xfId="3417"/>
    <cellStyle name="常规 10 2" xfId="3418"/>
    <cellStyle name="常规 10 2 2" xfId="3419"/>
    <cellStyle name="常规 10 2 2 3" xfId="3420"/>
    <cellStyle name="常规 10 2 2_2015财政决算公开" xfId="3421"/>
    <cellStyle name="常规 10 2 3 2" xfId="3422"/>
    <cellStyle name="强调文字颜色 1 3 2 2 2" xfId="3423"/>
    <cellStyle name="常规 10 2 4" xfId="3424"/>
    <cellStyle name="常规 10 3 2 2" xfId="3425"/>
    <cellStyle name="常规 10 3 3" xfId="3426"/>
    <cellStyle name="常规 10 4" xfId="3427"/>
    <cellStyle name="货币 2 3 2 2" xfId="3428"/>
    <cellStyle name="常规 10 4 2" xfId="3429"/>
    <cellStyle name="货币 2 3 2 2 2" xfId="3430"/>
    <cellStyle name="常规 10 5" xfId="3431"/>
    <cellStyle name="汇总 3 3 2" xfId="3432"/>
    <cellStyle name="货币 2 3 2 3" xfId="3433"/>
    <cellStyle name="常规 10 6" xfId="3434"/>
    <cellStyle name="货币 2 3 2 4" xfId="3435"/>
    <cellStyle name="警告文本 3 3 2" xfId="3436"/>
    <cellStyle name="常规 10_2015财政决算公开" xfId="3437"/>
    <cellStyle name="常规 2 4 2 2 3 2" xfId="3438"/>
    <cellStyle name="常规 11" xfId="3439"/>
    <cellStyle name="常规 11 2 2 2 2" xfId="3440"/>
    <cellStyle name="常规 11 2 2 3" xfId="3441"/>
    <cellStyle name="货币 4 7 2" xfId="3442"/>
    <cellStyle name="常规 11_报 预算   行政政法处(1)" xfId="3443"/>
    <cellStyle name="常规 12" xfId="3444"/>
    <cellStyle name="好 4 2" xfId="3445"/>
    <cellStyle name="常规 12 2 2 2 2 2" xfId="3446"/>
    <cellStyle name="常规 12 2 2 2_2015财政决算公开" xfId="3447"/>
    <cellStyle name="常规 69" xfId="3448"/>
    <cellStyle name="常规 74" xfId="3449"/>
    <cellStyle name="检查单元格 2 3 5" xfId="3450"/>
    <cellStyle name="常规 12 2 2 3" xfId="3451"/>
    <cellStyle name="常规 12 2 2 3 2" xfId="3452"/>
    <cellStyle name="常规 12 2 2 4" xfId="3453"/>
    <cellStyle name="常规 12 2 2 5" xfId="3454"/>
    <cellStyle name="常规 12 2 3 3" xfId="3455"/>
    <cellStyle name="常规 12 2 3_2015财政决算公开" xfId="3456"/>
    <cellStyle name="常规 12 2 4 2" xfId="3457"/>
    <cellStyle name="常规 12 4 2 2" xfId="3458"/>
    <cellStyle name="常规 12 4 3" xfId="3459"/>
    <cellStyle name="常规 12 4_2015财政决算公开" xfId="3460"/>
    <cellStyle name="常规 2 3 2 3 3" xfId="3461"/>
    <cellStyle name="常规 12 7" xfId="3462"/>
    <cellStyle name="货币 2 3 4 5" xfId="3463"/>
    <cellStyle name="常规 12_2015财政决算公开" xfId="3464"/>
    <cellStyle name="常规 13" xfId="3465"/>
    <cellStyle name="好 4 3" xfId="3466"/>
    <cellStyle name="常规 13 2 2 3" xfId="3467"/>
    <cellStyle name="常规 2 2 2 2 3 2 2" xfId="3468"/>
    <cellStyle name="货币 2 2 9 2" xfId="3469"/>
    <cellStyle name="常规 13 2 2_2015财政决算公开" xfId="3470"/>
    <cellStyle name="常规 14 2" xfId="3471"/>
    <cellStyle name="常规 14 2 2" xfId="3472"/>
    <cellStyle name="常规 14 3" xfId="3473"/>
    <cellStyle name="常规 14 3 2" xfId="3474"/>
    <cellStyle name="常规 14 4" xfId="3475"/>
    <cellStyle name="货币 2 3 6 2" xfId="3476"/>
    <cellStyle name="常规 14 4 2" xfId="3477"/>
    <cellStyle name="常规 14_2015财政决算公开" xfId="3478"/>
    <cellStyle name="常规 15_2015财政决算公开" xfId="3479"/>
    <cellStyle name="常规 2 3 2 2 5 2" xfId="3480"/>
    <cellStyle name="常规 16_2015财政决算公开" xfId="3481"/>
    <cellStyle name="常规 17 2 2" xfId="3482"/>
    <cellStyle name="常规 22 2 2" xfId="3483"/>
    <cellStyle name="常规 19" xfId="3484"/>
    <cellStyle name="常规 24" xfId="3485"/>
    <cellStyle name="常规 19 2" xfId="3486"/>
    <cellStyle name="常规 24 2" xfId="3487"/>
    <cellStyle name="常规 19 2 2" xfId="3488"/>
    <cellStyle name="常规 24 2 2" xfId="3489"/>
    <cellStyle name="常规 19_2015财政决算公开" xfId="3490"/>
    <cellStyle name="常规 3_收入总表2 2" xfId="3491"/>
    <cellStyle name="常规 2" xfId="3492"/>
    <cellStyle name="常规 2 10" xfId="3493"/>
    <cellStyle name="常规 2 2 2 6 3" xfId="3494"/>
    <cellStyle name="货币 4 2 4 3 2" xfId="3495"/>
    <cellStyle name="常规 2 11" xfId="3496"/>
    <cellStyle name="常规 2 2 2 6 4" xfId="3497"/>
    <cellStyle name="常规 2 2 10" xfId="3498"/>
    <cellStyle name="输出 2 3 4" xfId="3499"/>
    <cellStyle name="常规 2 2 2" xfId="3500"/>
    <cellStyle name="常规 2 4 3 5" xfId="3501"/>
    <cellStyle name="常规 2 2 2 10" xfId="3502"/>
    <cellStyle name="常规 2 2 2 2" xfId="3503"/>
    <cellStyle name="常规 2 4 3 5 2" xfId="3504"/>
    <cellStyle name="常规 2 2 2 2 2 2 2" xfId="3505"/>
    <cellStyle name="常规 2 2 2 2 2 3" xfId="3506"/>
    <cellStyle name="常规 2 2 2 2 2 3 2" xfId="3507"/>
    <cellStyle name="常规 2 3 2 2 6" xfId="3508"/>
    <cellStyle name="常规 2 2 2 2 2 4 2" xfId="3509"/>
    <cellStyle name="常规 2 2 2 2 2 5" xfId="3510"/>
    <cellStyle name="常规 2 2 2 2 2_2015财政决算公开" xfId="3511"/>
    <cellStyle name="常规 2 2 2 2 3" xfId="3512"/>
    <cellStyle name="常规 2 2 2 2 3 2" xfId="3513"/>
    <cellStyle name="货币 2 2 9" xfId="3514"/>
    <cellStyle name="常规 2 2 2 2 3 3" xfId="3515"/>
    <cellStyle name="常规 2 2 2 2 3 3 2" xfId="3516"/>
    <cellStyle name="常规 2 2 2 2 3 4" xfId="3517"/>
    <cellStyle name="常规 2 2 2 2 4 2" xfId="3518"/>
    <cellStyle name="常规 2 2 2 2 4 2 2" xfId="3519"/>
    <cellStyle name="常规 2 2 2 2 4 3 2" xfId="3520"/>
    <cellStyle name="常规 2 2 2 2 4 4" xfId="3521"/>
    <cellStyle name="常规 2 2 2 2 4 4 2" xfId="3522"/>
    <cellStyle name="常规 2 2 2 2 4 5" xfId="3523"/>
    <cellStyle name="常规 2 2 2 2 6" xfId="3524"/>
    <cellStyle name="常规 2 2 2 2 7" xfId="3525"/>
    <cellStyle name="常规 2 2 2 2 8" xfId="3526"/>
    <cellStyle name="常规 2 2 2 3" xfId="3527"/>
    <cellStyle name="常规 2 2 2 3 2" xfId="3528"/>
    <cellStyle name="常规 2 2 2 3 2 2" xfId="3529"/>
    <cellStyle name="常规 2 2 2 3 3" xfId="3530"/>
    <cellStyle name="常规 2 2 2 3 3 2" xfId="3531"/>
    <cellStyle name="常规 2 2 2 3 4" xfId="3532"/>
    <cellStyle name="货币 4 5 2 2" xfId="3533"/>
    <cellStyle name="常规 2 2 2 3 4 2" xfId="3534"/>
    <cellStyle name="常规 2 2 2 3_2015财政决算公开" xfId="3535"/>
    <cellStyle name="常规 2 2 2 4 4" xfId="3536"/>
    <cellStyle name="货币 4 5 3 2" xfId="3537"/>
    <cellStyle name="常规 2 2 2 4 4 2" xfId="3538"/>
    <cellStyle name="输出 3 2 2 3" xfId="3539"/>
    <cellStyle name="常规 2 2 2 5 2 2" xfId="3540"/>
    <cellStyle name="常规 2 2 2 5 3" xfId="3541"/>
    <cellStyle name="货币 4 2 4 2 2" xfId="3542"/>
    <cellStyle name="常规 2 2 2 5 4" xfId="3543"/>
    <cellStyle name="常规 2 2 2 6 2" xfId="3544"/>
    <cellStyle name="常规 2 2 2 6 2 2" xfId="3545"/>
    <cellStyle name="常规 2 2 2 6 3 2" xfId="3546"/>
    <cellStyle name="常规 2 2 2 6 4 2" xfId="3547"/>
    <cellStyle name="常规 3 2 2 3" xfId="3548"/>
    <cellStyle name="常规 2 2 2 6 5" xfId="3549"/>
    <cellStyle name="常规 2 2 2 6_2015财政决算公开" xfId="3550"/>
    <cellStyle name="货币 3 4 3" xfId="3551"/>
    <cellStyle name="常规 2 2 2 7 2" xfId="3552"/>
    <cellStyle name="输出 2 3 5" xfId="3553"/>
    <cellStyle name="常规 2 2 3" xfId="3554"/>
    <cellStyle name="常规 2 2 3 4 2 2" xfId="3555"/>
    <cellStyle name="常规 2 4 3 6" xfId="3556"/>
    <cellStyle name="常规 2 2 3 2" xfId="3557"/>
    <cellStyle name="常规 2 2 3 2 2" xfId="3558"/>
    <cellStyle name="常规 2 2 3 2 3" xfId="3559"/>
    <cellStyle name="常规 2 2 3 2 3 2" xfId="3560"/>
    <cellStyle name="常规 2 2 3 2 4 2" xfId="3561"/>
    <cellStyle name="常规 2 2 3 3" xfId="3562"/>
    <cellStyle name="常规 2 2 3 3 2" xfId="3563"/>
    <cellStyle name="常规 2 2 3 3 2 2" xfId="3564"/>
    <cellStyle name="常规 2 3 3 6" xfId="3565"/>
    <cellStyle name="常规 2 2 3 3 3" xfId="3566"/>
    <cellStyle name="常规 2 2 3 3 3 2" xfId="3567"/>
    <cellStyle name="常规 2 3 4 6" xfId="3568"/>
    <cellStyle name="常规 2 2 3 3 4" xfId="3569"/>
    <cellStyle name="货币 4 6 2 2" xfId="3570"/>
    <cellStyle name="常规 2 2 3 4 3" xfId="3571"/>
    <cellStyle name="常规 2 2 3 4 3 2" xfId="3572"/>
    <cellStyle name="常规 2 3 3" xfId="3573"/>
    <cellStyle name="常规 2 4 4 6" xfId="3574"/>
    <cellStyle name="常规 2 2 3 5 2" xfId="3575"/>
    <cellStyle name="常规 2 2 3 6 2" xfId="3576"/>
    <cellStyle name="常规 2 2 3 7" xfId="3577"/>
    <cellStyle name="常规 2 2 4" xfId="3578"/>
    <cellStyle name="常规 2 4 3 7" xfId="3579"/>
    <cellStyle name="常规 2 2 4 2" xfId="3580"/>
    <cellStyle name="常规 2 2 4 2 2" xfId="3581"/>
    <cellStyle name="常规 2 2 4 3" xfId="3582"/>
    <cellStyle name="常规 2 2 4 3 2" xfId="3583"/>
    <cellStyle name="常规 2 2 4 4 2" xfId="3584"/>
    <cellStyle name="常规 2 2 4 5" xfId="3585"/>
    <cellStyle name="常规 2 2 5" xfId="3586"/>
    <cellStyle name="常规 2 2 5 2" xfId="3587"/>
    <cellStyle name="常规 2 2 5 2 2" xfId="3588"/>
    <cellStyle name="常规 2 2 5 3" xfId="3589"/>
    <cellStyle name="常规 2 2 5 3 2" xfId="3590"/>
    <cellStyle name="常规 2 2 5 4" xfId="3591"/>
    <cellStyle name="常规 2 2 5 4 2" xfId="3592"/>
    <cellStyle name="常规 2 2 5 5" xfId="3593"/>
    <cellStyle name="常规 2 2 7 3 2" xfId="3594"/>
    <cellStyle name="汇总 4 2" xfId="3595"/>
    <cellStyle name="常规 2 2 9 2" xfId="3596"/>
    <cellStyle name="常规 2 3 11" xfId="3597"/>
    <cellStyle name="常规 2 3 2" xfId="3598"/>
    <cellStyle name="常规 2 4 4 5" xfId="3599"/>
    <cellStyle name="常规 2 3 2 2" xfId="3600"/>
    <cellStyle name="常规 2 3 2 2 2" xfId="3601"/>
    <cellStyle name="常规 2 3 2 2 2 2" xfId="3602"/>
    <cellStyle name="常规 2 3 2 2 3" xfId="3603"/>
    <cellStyle name="常规 2 3 2 2 3 2" xfId="3604"/>
    <cellStyle name="常规 2 3 2 2 4 2" xfId="3605"/>
    <cellStyle name="常规 2 3 2 2 7" xfId="3606"/>
    <cellStyle name="常规 2 3 2 3" xfId="3607"/>
    <cellStyle name="常规_本级" xfId="3608"/>
    <cellStyle name="常规 2 3 2 3 2" xfId="3609"/>
    <cellStyle name="常规 2 3 2 3 2 2" xfId="3610"/>
    <cellStyle name="常规 2 3 2 3 4" xfId="3611"/>
    <cellStyle name="常规 2 3 2 4 2 2" xfId="3612"/>
    <cellStyle name="常规 2 3 2 4 3" xfId="3613"/>
    <cellStyle name="常规 2 3 2 4 3 2" xfId="3614"/>
    <cellStyle name="常规 2 3 2 4 4" xfId="3615"/>
    <cellStyle name="常规 2 3 2 4 4 2" xfId="3616"/>
    <cellStyle name="常规 2 3 2 5 2" xfId="3617"/>
    <cellStyle name="常规 2 3 2 6" xfId="3618"/>
    <cellStyle name="常规 2 3 2 6 2" xfId="3619"/>
    <cellStyle name="常规 2 3 2 7" xfId="3620"/>
    <cellStyle name="常规 2 3 2 7 2" xfId="3621"/>
    <cellStyle name="常规 2 3 2 8" xfId="3622"/>
    <cellStyle name="常规 2 3 3 2 2" xfId="3623"/>
    <cellStyle name="常规 2 3 3 3" xfId="3624"/>
    <cellStyle name="常规 2 3 3 3 2" xfId="3625"/>
    <cellStyle name="常规 2 3 3 5" xfId="3626"/>
    <cellStyle name="常规 2 3 3 5 2" xfId="3627"/>
    <cellStyle name="常规 2 3 3 7" xfId="3628"/>
    <cellStyle name="常规 2 3 4" xfId="3629"/>
    <cellStyle name="常规 2 3 4 2" xfId="3630"/>
    <cellStyle name="常规 2 3 4 3" xfId="3631"/>
    <cellStyle name="常规 2 3 4 4" xfId="3632"/>
    <cellStyle name="常规 2 3 4 5" xfId="3633"/>
    <cellStyle name="常规 2 3 5 4" xfId="3634"/>
    <cellStyle name="常规 2 4" xfId="3635"/>
    <cellStyle name="常规 2 4 10 2" xfId="3636"/>
    <cellStyle name="常规 2 4 11" xfId="3637"/>
    <cellStyle name="常规 2 4 2" xfId="3638"/>
    <cellStyle name="常规 2 4 2 2" xfId="3639"/>
    <cellStyle name="常规 2 4 2 2 2" xfId="3640"/>
    <cellStyle name="常规 2 4 2 2 2 2" xfId="3641"/>
    <cellStyle name="常规 2 4 2 2 3" xfId="3642"/>
    <cellStyle name="常规 2 4 2 2 4" xfId="3643"/>
    <cellStyle name="常规 2 4 2 2 5 2" xfId="3644"/>
    <cellStyle name="常规 2 4 2 2 6" xfId="3645"/>
    <cellStyle name="常规 2 4 2 2 7" xfId="3646"/>
    <cellStyle name="常规 2 4 2 3" xfId="3647"/>
    <cellStyle name="常规 2 4 2 3 2 2" xfId="3648"/>
    <cellStyle name="输出 2 2 2 2 2" xfId="3649"/>
    <cellStyle name="常规 7 2 3 3" xfId="3650"/>
    <cellStyle name="常规 2 4 2 3 3 2" xfId="3651"/>
    <cellStyle name="常规 2 4 2 3 4" xfId="3652"/>
    <cellStyle name="常规 2 4 2 3 5" xfId="3653"/>
    <cellStyle name="常规 2 4 2 6" xfId="3654"/>
    <cellStyle name="常规 2 4 2 7" xfId="3655"/>
    <cellStyle name="常规 2 4 3 2 2" xfId="3656"/>
    <cellStyle name="常规 2 4 3 3" xfId="3657"/>
    <cellStyle name="常规 2 4 3 3 2" xfId="3658"/>
    <cellStyle name="常规 2 4 3 4 2" xfId="3659"/>
    <cellStyle name="常规 2 4 4 2" xfId="3660"/>
    <cellStyle name="常规 2 4 4 2 2" xfId="3661"/>
    <cellStyle name="常规 2 4 4 3" xfId="3662"/>
    <cellStyle name="常规 2 4 4 3 2" xfId="3663"/>
    <cellStyle name="常规 2 4 4 4" xfId="3664"/>
    <cellStyle name="常规 2 4 4 4 2" xfId="3665"/>
    <cellStyle name="常规 2 4 5 3" xfId="3666"/>
    <cellStyle name="常规 2 4 5 4" xfId="3667"/>
    <cellStyle name="小数 5" xfId="3668"/>
    <cellStyle name="常规 2 5 2 3" xfId="3669"/>
    <cellStyle name="检查单元格 7" xfId="3670"/>
    <cellStyle name="常规 2 5 2 5" xfId="3671"/>
    <cellStyle name="检查单元格 9" xfId="3672"/>
    <cellStyle name="常规 2 5 3 2" xfId="3673"/>
    <cellStyle name="常规 2 5 3 3" xfId="3674"/>
    <cellStyle name="常规 2 5 4 2" xfId="3675"/>
    <cellStyle name="常规 2 5 4 3" xfId="3676"/>
    <cellStyle name="常规 2 6" xfId="3677"/>
    <cellStyle name="常规 2 6 2" xfId="3678"/>
    <cellStyle name="常规 2 6 2 2" xfId="3679"/>
    <cellStyle name="常规 2 6 4" xfId="3680"/>
    <cellStyle name="货币 2 2 3 3 2" xfId="3681"/>
    <cellStyle name="常规 2 7" xfId="3682"/>
    <cellStyle name="常规 2 7 3" xfId="3683"/>
    <cellStyle name="输入 2" xfId="3684"/>
    <cellStyle name="常规 2 8" xfId="3685"/>
    <cellStyle name="输入 2 2" xfId="3686"/>
    <cellStyle name="常规 2 8 2" xfId="3687"/>
    <cellStyle name="常规 27 2 2" xfId="3688"/>
    <cellStyle name="常规 27 3" xfId="3689"/>
    <cellStyle name="常规 29" xfId="3690"/>
    <cellStyle name="常规 34" xfId="3691"/>
    <cellStyle name="常规 29 2" xfId="3692"/>
    <cellStyle name="常规 3" xfId="3693"/>
    <cellStyle name="常规 3 10" xfId="3694"/>
    <cellStyle name="常规 3 11" xfId="3695"/>
    <cellStyle name="常规 3 2" xfId="3696"/>
    <cellStyle name="常规 3 2 2 2" xfId="3697"/>
    <cellStyle name="常规 3 2 2 2 2" xfId="3698"/>
    <cellStyle name="常规 3 2 2 3 2" xfId="3699"/>
    <cellStyle name="常规 3 2 2 6" xfId="3700"/>
    <cellStyle name="常规 3 2 2 6 2" xfId="3701"/>
    <cellStyle name="常规 3 2 3 2" xfId="3702"/>
    <cellStyle name="常规 3 2 3 3" xfId="3703"/>
    <cellStyle name="常规 3 2 4" xfId="3704"/>
    <cellStyle name="常规 3 2 4 3" xfId="3705"/>
    <cellStyle name="常规 3 2 4 3 2" xfId="3706"/>
    <cellStyle name="常规 3 2 4 4" xfId="3707"/>
    <cellStyle name="常规 3 2 4 4 2" xfId="3708"/>
    <cellStyle name="常规 3 3" xfId="3709"/>
    <cellStyle name="常规 3 3 2" xfId="3710"/>
    <cellStyle name="常规 3 3 3" xfId="3711"/>
    <cellStyle name="常规 3 3 4" xfId="3712"/>
    <cellStyle name="好 3 2 2 2" xfId="3713"/>
    <cellStyle name="常规 3 4 2 2" xfId="3714"/>
    <cellStyle name="汇总 2 3 4" xfId="3715"/>
    <cellStyle name="货币 2 2 2 5" xfId="3716"/>
    <cellStyle name="常规 3 4 3 2" xfId="3717"/>
    <cellStyle name="货币 2 2 3 5" xfId="3718"/>
    <cellStyle name="常规 3 4 4" xfId="3719"/>
    <cellStyle name="好 3 2 3 2" xfId="3720"/>
    <cellStyle name="常规 3 5" xfId="3721"/>
    <cellStyle name="常规 3 5 3" xfId="3722"/>
    <cellStyle name="常规 3 5 3 2" xfId="3723"/>
    <cellStyle name="常规 3 5 4" xfId="3724"/>
    <cellStyle name="货币 2 2 4 2 2" xfId="3725"/>
    <cellStyle name="常规 3 6 2 2" xfId="3726"/>
    <cellStyle name="常规 3 6 3" xfId="3727"/>
    <cellStyle name="常规 3 6 3 2" xfId="3728"/>
    <cellStyle name="常规 3 6 4" xfId="3729"/>
    <cellStyle name="货币 2 2 4 3 2" xfId="3730"/>
    <cellStyle name="常规 3 6 5" xfId="3731"/>
    <cellStyle name="常规 3 7" xfId="3732"/>
    <cellStyle name="常规 3 7 2" xfId="3733"/>
    <cellStyle name="常规 3 7 2 2" xfId="3734"/>
    <cellStyle name="常规 3 7 3 2" xfId="3735"/>
    <cellStyle name="常规 3 7 4" xfId="3736"/>
    <cellStyle name="货币 2 2 4 4 2" xfId="3737"/>
    <cellStyle name="常规 3 8" xfId="3738"/>
    <cellStyle name="好 2 2 2 2 2" xfId="3739"/>
    <cellStyle name="常规 3 8 2" xfId="3740"/>
    <cellStyle name="常规 3 9 2" xfId="3741"/>
    <cellStyle name="常规 3_收入总表2" xfId="3742"/>
    <cellStyle name="常规 4" xfId="3743"/>
    <cellStyle name="常规 4 2" xfId="3744"/>
    <cellStyle name="常规 4 2 10" xfId="3745"/>
    <cellStyle name="常规 4 2 11" xfId="3746"/>
    <cellStyle name="常规 4 2 2" xfId="3747"/>
    <cellStyle name="常规 4 4" xfId="3748"/>
    <cellStyle name="常规 4 2 2 2" xfId="3749"/>
    <cellStyle name="常规 4 4 2" xfId="3750"/>
    <cellStyle name="常规 6 4" xfId="3751"/>
    <cellStyle name="常规 4 2 2 2 2" xfId="3752"/>
    <cellStyle name="常规 6 4 2" xfId="3753"/>
    <cellStyle name="货币 3 2 2 5" xfId="3754"/>
    <cellStyle name="常规 4 2 2 2 3" xfId="3755"/>
    <cellStyle name="常规 6 4 3" xfId="3756"/>
    <cellStyle name="常规 4 2 2 2 5" xfId="3757"/>
    <cellStyle name="常规 4 2 2 2 6" xfId="3758"/>
    <cellStyle name="常规 4 2 2 3 2" xfId="3759"/>
    <cellStyle name="警告文本 2" xfId="3760"/>
    <cellStyle name="霓付 [0]_laroux" xfId="3761"/>
    <cellStyle name="常规 4 2 2 3 3" xfId="3762"/>
    <cellStyle name="警告文本 3" xfId="3763"/>
    <cellStyle name="常规 4 2 2 3 3 2" xfId="3764"/>
    <cellStyle name="警告文本 3 2" xfId="3765"/>
    <cellStyle name="常规 4 2 2 3 4" xfId="3766"/>
    <cellStyle name="警告文本 4" xfId="3767"/>
    <cellStyle name="常规 4 2 2 4 3 2" xfId="3768"/>
    <cellStyle name="常规 4 2 2 4 4" xfId="3769"/>
    <cellStyle name="常规 4 2 2 4 5" xfId="3770"/>
    <cellStyle name="常规 4 2 2 6 2" xfId="3771"/>
    <cellStyle name="常规 4 2 2 7 2" xfId="3772"/>
    <cellStyle name="常规 4 2 3" xfId="3773"/>
    <cellStyle name="常规 4 5" xfId="3774"/>
    <cellStyle name="常规 4 2 3 2" xfId="3775"/>
    <cellStyle name="常规 4 5 2" xfId="3776"/>
    <cellStyle name="常规 7 4" xfId="3777"/>
    <cellStyle name="常规 4 2 3 3" xfId="3778"/>
    <cellStyle name="常规 4 5 3" xfId="3779"/>
    <cellStyle name="常规 7 5" xfId="3780"/>
    <cellStyle name="常规 4 2 4" xfId="3781"/>
    <cellStyle name="常规 4 6" xfId="3782"/>
    <cellStyle name="常规 4 2 4 3" xfId="3783"/>
    <cellStyle name="常规 4 6 3" xfId="3784"/>
    <cellStyle name="常规 8 5" xfId="3785"/>
    <cellStyle name="常规 4 2 4 3 2" xfId="3786"/>
    <cellStyle name="常规 4 2 4 4 2" xfId="3787"/>
    <cellStyle name="常规 4 2 4 5" xfId="3788"/>
    <cellStyle name="常规 4 2 5" xfId="3789"/>
    <cellStyle name="常规 4 7" xfId="3790"/>
    <cellStyle name="常规 4 2 8" xfId="3791"/>
    <cellStyle name="常规 4 3" xfId="3792"/>
    <cellStyle name="常规 4 3 2 2" xfId="3793"/>
    <cellStyle name="常规 5 4 2" xfId="3794"/>
    <cellStyle name="常规 4 3 2 3" xfId="3795"/>
    <cellStyle name="常规 5 4 3" xfId="3796"/>
    <cellStyle name="常规 4 3 3" xfId="3797"/>
    <cellStyle name="常规 5 5" xfId="3798"/>
    <cellStyle name="常规 4 3 3 2" xfId="3799"/>
    <cellStyle name="常规 5 5 2" xfId="3800"/>
    <cellStyle name="常规 45 2" xfId="3801"/>
    <cellStyle name="常规 50 2" xfId="3802"/>
    <cellStyle name="常规 46" xfId="3803"/>
    <cellStyle name="常规 51" xfId="3804"/>
    <cellStyle name="常规 47" xfId="3805"/>
    <cellStyle name="常规 52" xfId="3806"/>
    <cellStyle name="常规 48 2" xfId="3807"/>
    <cellStyle name="常规 49 2" xfId="3808"/>
    <cellStyle name="常规 5" xfId="3809"/>
    <cellStyle name="常规 5 10" xfId="3810"/>
    <cellStyle name="常规 5 2" xfId="3811"/>
    <cellStyle name="常规 5 2 2" xfId="3812"/>
    <cellStyle name="常规 5 2 2 2" xfId="3813"/>
    <cellStyle name="常规 5 2 2 3" xfId="3814"/>
    <cellStyle name="常规 5 2 3" xfId="3815"/>
    <cellStyle name="常规 5 2 3 2" xfId="3816"/>
    <cellStyle name="常规 5 2 3 3" xfId="3817"/>
    <cellStyle name="常规 5 2 3 5" xfId="3818"/>
    <cellStyle name="常规 5 2 4" xfId="3819"/>
    <cellStyle name="常规 5 2 4 2" xfId="3820"/>
    <cellStyle name="常规 5 2 4 3" xfId="3821"/>
    <cellStyle name="常规 5 2 4 3 2" xfId="3822"/>
    <cellStyle name="常规 5 2 4 4 2" xfId="3823"/>
    <cellStyle name="检查单元格 2 2" xfId="3824"/>
    <cellStyle name="常规 5 2 4 5" xfId="3825"/>
    <cellStyle name="强调文字颜色 5 3 2 3 2" xfId="3826"/>
    <cellStyle name="检查单元格 3" xfId="3827"/>
    <cellStyle name="常规 5 2 5" xfId="3828"/>
    <cellStyle name="常规 5 2 5 2" xfId="3829"/>
    <cellStyle name="常规 5 2 6" xfId="3830"/>
    <cellStyle name="常规 5 2 6 2" xfId="3831"/>
    <cellStyle name="常规 5 2 7" xfId="3832"/>
    <cellStyle name="常规 5 2 7 2" xfId="3833"/>
    <cellStyle name="常规 5 2 8" xfId="3834"/>
    <cellStyle name="常规 5 3" xfId="3835"/>
    <cellStyle name="常规 5 3 2" xfId="3836"/>
    <cellStyle name="常规 5 3 2 2" xfId="3837"/>
    <cellStyle name="常规 5 3 3" xfId="3838"/>
    <cellStyle name="常规 5 3 3 2" xfId="3839"/>
    <cellStyle name="常规 5 4 2 2" xfId="3840"/>
    <cellStyle name="货币 4 2 2 5" xfId="3841"/>
    <cellStyle name="常规 5 4 3 2" xfId="3842"/>
    <cellStyle name="常规 5 4 6" xfId="3843"/>
    <cellStyle name="常规 5 5 3" xfId="3844"/>
    <cellStyle name="常规 5 5 3 2" xfId="3845"/>
    <cellStyle name="常规 5 6 4" xfId="3846"/>
    <cellStyle name="货币 2 2 6 3 2" xfId="3847"/>
    <cellStyle name="常规 5 6 5" xfId="3848"/>
    <cellStyle name="千位分隔 4 2 3 2 2" xfId="3849"/>
    <cellStyle name="常规 5 8 2" xfId="3850"/>
    <cellStyle name="好_全国友协2010年度中央部门决算（草案）" xfId="3851"/>
    <cellStyle name="千位分隔 4 2 3 3 2" xfId="3852"/>
    <cellStyle name="常规 5 9 2" xfId="3853"/>
    <cellStyle name="常规 55" xfId="3854"/>
    <cellStyle name="常规 60" xfId="3855"/>
    <cellStyle name="后继超级链接 2" xfId="3856"/>
    <cellStyle name="常规 56" xfId="3857"/>
    <cellStyle name="常规 61" xfId="3858"/>
    <cellStyle name="后继超级链接 3" xfId="3859"/>
    <cellStyle name="常规 59" xfId="3860"/>
    <cellStyle name="常规 64" xfId="3861"/>
    <cellStyle name="好 5 4" xfId="3862"/>
    <cellStyle name="常规 6" xfId="3863"/>
    <cellStyle name="常规 6 2" xfId="3864"/>
    <cellStyle name="常规 6 2 2" xfId="3865"/>
    <cellStyle name="常规 6 2 2 2" xfId="3866"/>
    <cellStyle name="千位分隔 4 4 4" xfId="3867"/>
    <cellStyle name="常规 6 2 2 2 2" xfId="3868"/>
    <cellStyle name="常规 6 2 2 3" xfId="3869"/>
    <cellStyle name="常规 6 2 3" xfId="3870"/>
    <cellStyle name="常规 6 2 3 2" xfId="3871"/>
    <cellStyle name="常规 6 2 3 3" xfId="3872"/>
    <cellStyle name="常规 6 2 4" xfId="3873"/>
    <cellStyle name="常规 6 2 5" xfId="3874"/>
    <cellStyle name="常规 6 3" xfId="3875"/>
    <cellStyle name="常规 6 3 2" xfId="3876"/>
    <cellStyle name="常规 6 3 2 2" xfId="3877"/>
    <cellStyle name="常规 7" xfId="3878"/>
    <cellStyle name="常规 7 2" xfId="3879"/>
    <cellStyle name="常规 79" xfId="3880"/>
    <cellStyle name="常规 8" xfId="3881"/>
    <cellStyle name="常规 8 2" xfId="3882"/>
    <cellStyle name="链接单元格 7" xfId="3883"/>
    <cellStyle name="常规 8 2 2 3" xfId="3884"/>
    <cellStyle name="常规 8 2 3 2" xfId="3885"/>
    <cellStyle name="货币 2 7 4 2" xfId="3886"/>
    <cellStyle name="常规 8 2 4" xfId="3887"/>
    <cellStyle name="货币 2 7 5" xfId="3888"/>
    <cellStyle name="常规 8 2 5" xfId="3889"/>
    <cellStyle name="常规 8 3 2 2" xfId="3890"/>
    <cellStyle name="计算 3 4" xfId="3891"/>
    <cellStyle name="常规 9" xfId="3892"/>
    <cellStyle name="常规_2002年全省财政基金预算收入计划表 2 2 2" xfId="3893"/>
    <cellStyle name="常规_2006年预算表" xfId="3894"/>
    <cellStyle name="常规_2007年云南省向人大报送政府收支预算表格式编制过程表" xfId="3895"/>
    <cellStyle name="常规_B12福建省6月决算 2" xfId="3896"/>
    <cellStyle name="常规_省级基金表样 2" xfId="3897"/>
    <cellStyle name="超级链接 2" xfId="3898"/>
    <cellStyle name="超级链接 2 2" xfId="3899"/>
    <cellStyle name="超级链接 2 2 2" xfId="3900"/>
    <cellStyle name="超级链接 2 2 3" xfId="3901"/>
    <cellStyle name="超级链接 2 3" xfId="3902"/>
    <cellStyle name="超级链接 2 3 2" xfId="3903"/>
    <cellStyle name="超级链接 3" xfId="3904"/>
    <cellStyle name="超级链接 3 2" xfId="3905"/>
    <cellStyle name="超级链接 3 2 2" xfId="3906"/>
    <cellStyle name="超级链接 3 3" xfId="3907"/>
    <cellStyle name="好 2 2" xfId="3908"/>
    <cellStyle name="好 2 2 2" xfId="3909"/>
    <cellStyle name="好 2 2 3" xfId="3910"/>
    <cellStyle name="好 2 2 3 2" xfId="3911"/>
    <cellStyle name="好 2 2 4" xfId="3912"/>
    <cellStyle name="好 3" xfId="3913"/>
    <cellStyle name="好 3 2" xfId="3914"/>
    <cellStyle name="好 3 2 2" xfId="3915"/>
    <cellStyle name="好 3 2 3" xfId="3916"/>
    <cellStyle name="好 3 2 4" xfId="3917"/>
    <cellStyle name="货币 2 2 4 2" xfId="3918"/>
    <cellStyle name="链接单元格 2 3 2" xfId="3919"/>
    <cellStyle name="好_5.中央部门决算（草案)-1" xfId="3920"/>
    <cellStyle name="后继超级链接 2 2" xfId="3921"/>
    <cellStyle name="后继超级链接 2 2 2" xfId="3922"/>
    <cellStyle name="后继超级链接 2 2 2 2" xfId="3923"/>
    <cellStyle name="后继超级链接 2 2 3" xfId="3924"/>
    <cellStyle name="后继超级链接 2 3 2" xfId="3925"/>
    <cellStyle name="后继超级链接 2 4" xfId="3926"/>
    <cellStyle name="货币 2 4 2 2" xfId="3927"/>
    <cellStyle name="汇总 2" xfId="3928"/>
    <cellStyle name="汇总 2 2" xfId="3929"/>
    <cellStyle name="汇总 2 2 2" xfId="3930"/>
    <cellStyle name="汇总 2 3" xfId="3931"/>
    <cellStyle name="汇总 2 3 2" xfId="3932"/>
    <cellStyle name="货币 2 2 2 3" xfId="3933"/>
    <cellStyle name="汇总 2 3 3" xfId="3934"/>
    <cellStyle name="货币 2 2 2 4" xfId="3935"/>
    <cellStyle name="警告文本 2 3 2" xfId="3936"/>
    <cellStyle name="汇总 3 2 2" xfId="3937"/>
    <cellStyle name="汇总 3 2 3" xfId="3938"/>
    <cellStyle name="警告文本 3 2 2" xfId="3939"/>
    <cellStyle name="汇总 3 3" xfId="3940"/>
    <cellStyle name="汇总 4 2 2" xfId="3941"/>
    <cellStyle name="货币 2 10" xfId="3942"/>
    <cellStyle name="货币 2 2" xfId="3943"/>
    <cellStyle name="货币 2 2 2 2" xfId="3944"/>
    <cellStyle name="货币 2 2 2 2 2" xfId="3945"/>
    <cellStyle name="货币 2 2 2 2 2 2" xfId="3946"/>
    <cellStyle name="货币 2 2 2 2 3" xfId="3947"/>
    <cellStyle name="货币 2 2 2 2 3 2" xfId="3948"/>
    <cellStyle name="货币 2 2 2 2 4" xfId="3949"/>
    <cellStyle name="货币 2 2 2 2 4 2" xfId="3950"/>
    <cellStyle name="货币 2 2 2 2 5" xfId="3951"/>
    <cellStyle name="货币 2 2 2 3 2 2" xfId="3952"/>
    <cellStyle name="货币 2 2 2 3 3" xfId="3953"/>
    <cellStyle name="货币 2 2 2 3 3 2" xfId="3954"/>
    <cellStyle name="货币 2 2 2 3 4" xfId="3955"/>
    <cellStyle name="货币 2 2 2 4 2" xfId="3956"/>
    <cellStyle name="货币 2 2 2 4 3" xfId="3957"/>
    <cellStyle name="货币 2 2 2 4 3 2" xfId="3958"/>
    <cellStyle name="货币 2 2 2 4 4 2" xfId="3959"/>
    <cellStyle name="货币 2 2 2 5 2" xfId="3960"/>
    <cellStyle name="货币 2 2 2 6" xfId="3961"/>
    <cellStyle name="货币 2 2 2 6 2" xfId="3962"/>
    <cellStyle name="货币 2 2 3" xfId="3963"/>
    <cellStyle name="链接单元格 2 2" xfId="3964"/>
    <cellStyle name="货币 2 2 3 2" xfId="3965"/>
    <cellStyle name="链接单元格 2 2 2" xfId="3966"/>
    <cellStyle name="货币 2 2 3 4 2" xfId="3967"/>
    <cellStyle name="货币 2 2 4" xfId="3968"/>
    <cellStyle name="链接单元格 2 3" xfId="3969"/>
    <cellStyle name="货币 2 2 4 3" xfId="3970"/>
    <cellStyle name="货币 2 2 4 5" xfId="3971"/>
    <cellStyle name="货币 2 2 5" xfId="3972"/>
    <cellStyle name="链接单元格 2 4" xfId="3973"/>
    <cellStyle name="货币 2 2 6" xfId="3974"/>
    <cellStyle name="货币 2 2 6 4" xfId="3975"/>
    <cellStyle name="货币 2 2 6 4 2" xfId="3976"/>
    <cellStyle name="货币 2 2 8" xfId="3977"/>
    <cellStyle name="货币 2 3 2" xfId="3978"/>
    <cellStyle name="货币 2 3 2 4 2" xfId="3979"/>
    <cellStyle name="货币 2 3 4" xfId="3980"/>
    <cellStyle name="链接单元格 3 3" xfId="3981"/>
    <cellStyle name="货币 2 3 5" xfId="3982"/>
    <cellStyle name="链接单元格 3 4" xfId="3983"/>
    <cellStyle name="货币 2 3 7" xfId="3984"/>
    <cellStyle name="货币 2 3 8" xfId="3985"/>
    <cellStyle name="货币 2 4" xfId="3986"/>
    <cellStyle name="货币 2 4 2" xfId="3987"/>
    <cellStyle name="货币 2 4 3" xfId="3988"/>
    <cellStyle name="链接单元格 4 2" xfId="3989"/>
    <cellStyle name="货币 2 4 4" xfId="3990"/>
    <cellStyle name="链接单元格 4 3" xfId="3991"/>
    <cellStyle name="货币 2 4 5" xfId="3992"/>
    <cellStyle name="货币 2 5" xfId="3993"/>
    <cellStyle name="货币 2 5 2" xfId="3994"/>
    <cellStyle name="货币 2 5 2 2" xfId="3995"/>
    <cellStyle name="货币 2 5 3" xfId="3996"/>
    <cellStyle name="链接单元格 5 2" xfId="3997"/>
    <cellStyle name="货币 2 5 4" xfId="3998"/>
    <cellStyle name="链接单元格 5 3" xfId="3999"/>
    <cellStyle name="货币 2 5 4 2" xfId="4000"/>
    <cellStyle name="货币 2 5 5" xfId="4001"/>
    <cellStyle name="货币 2 6 2 2" xfId="4002"/>
    <cellStyle name="货币 2 6 3 2" xfId="4003"/>
    <cellStyle name="货币 2 6 4" xfId="4004"/>
    <cellStyle name="货币 2 9" xfId="4005"/>
    <cellStyle name="计算 2 3 2 2 2" xfId="4006"/>
    <cellStyle name="货币 3 10" xfId="4007"/>
    <cellStyle name="检查单元格 4 3" xfId="4008"/>
    <cellStyle name="货币 3 2" xfId="4009"/>
    <cellStyle name="输入 2 5" xfId="4010"/>
    <cellStyle name="货币 3 2 2" xfId="4011"/>
    <cellStyle name="货币 3 2 2 2" xfId="4012"/>
    <cellStyle name="货币 3 2 2 2 2" xfId="4013"/>
    <cellStyle name="货币 3 2 2 3" xfId="4014"/>
    <cellStyle name="货币 3 2 2 3 2" xfId="4015"/>
    <cellStyle name="货币 3 2 2 4" xfId="4016"/>
    <cellStyle name="货币 3 2 2 4 2" xfId="4017"/>
    <cellStyle name="货币 3 2 3" xfId="4018"/>
    <cellStyle name="货币 3 2 3 2" xfId="4019"/>
    <cellStyle name="货币 3 2 3 2 2" xfId="4020"/>
    <cellStyle name="货币 3 2 3 4" xfId="4021"/>
    <cellStyle name="货币 3 2 4" xfId="4022"/>
    <cellStyle name="货币 3 2 4 2" xfId="4023"/>
    <cellStyle name="货币 3 2 4 2 2" xfId="4024"/>
    <cellStyle name="货币 3 2 4 3" xfId="4025"/>
    <cellStyle name="货币 3 2 4 4" xfId="4026"/>
    <cellStyle name="货币 3 2 5 2" xfId="4027"/>
    <cellStyle name="货币 3 2 6" xfId="4028"/>
    <cellStyle name="货币 3 2 6 2" xfId="4029"/>
    <cellStyle name="货币 3 3" xfId="4030"/>
    <cellStyle name="输入 3 5" xfId="4031"/>
    <cellStyle name="货币 3 3 2" xfId="4032"/>
    <cellStyle name="货币 3 3 2 2" xfId="4033"/>
    <cellStyle name="货币 3 3 3" xfId="4034"/>
    <cellStyle name="货币 3 3 3 2" xfId="4035"/>
    <cellStyle name="货币 3 3 4" xfId="4036"/>
    <cellStyle name="货币 3 3 5" xfId="4037"/>
    <cellStyle name="货币 3 4" xfId="4038"/>
    <cellStyle name="货币 3 4 4" xfId="4039"/>
    <cellStyle name="货币 3 4 4 2" xfId="4040"/>
    <cellStyle name="货币 3 4 5" xfId="4041"/>
    <cellStyle name="货币 3 5" xfId="4042"/>
    <cellStyle name="货币 3 5 2" xfId="4043"/>
    <cellStyle name="货币 3 5 3" xfId="4044"/>
    <cellStyle name="货币 3 5 3 2" xfId="4045"/>
    <cellStyle name="货币 3 5 4" xfId="4046"/>
    <cellStyle name="货币 3 7" xfId="4047"/>
    <cellStyle name="注释 6" xfId="4048"/>
    <cellStyle name="货币 3 7 2" xfId="4049"/>
    <cellStyle name="货币 3 8" xfId="4050"/>
    <cellStyle name="货币 3 8 2" xfId="4051"/>
    <cellStyle name="货币 3 9" xfId="4052"/>
    <cellStyle name="货币 3 9 2" xfId="4053"/>
    <cellStyle name="货币 4 10" xfId="4054"/>
    <cellStyle name="货币 4 2" xfId="4055"/>
    <cellStyle name="货币 4 2 2" xfId="4056"/>
    <cellStyle name="货币 4 2 2 2" xfId="4057"/>
    <cellStyle name="货币 4 2 2 2 2" xfId="4058"/>
    <cellStyle name="货币 4 2 2 3 2" xfId="4059"/>
    <cellStyle name="货币 4 2 2 4 2" xfId="4060"/>
    <cellStyle name="货币 4 2 3" xfId="4061"/>
    <cellStyle name="货币 4 2 3 2" xfId="4062"/>
    <cellStyle name="货币 4 2 3 2 2" xfId="4063"/>
    <cellStyle name="货币 4 2 3 3" xfId="4064"/>
    <cellStyle name="货币 4 2 3 4" xfId="4065"/>
    <cellStyle name="货币 4 2 4 2" xfId="4066"/>
    <cellStyle name="货币 4 2 4 3" xfId="4067"/>
    <cellStyle name="货币 4 2 4 4" xfId="4068"/>
    <cellStyle name="货币 4 2 4 4 2" xfId="4069"/>
    <cellStyle name="货币 4 2 5" xfId="4070"/>
    <cellStyle name="货币 4 2 5 2" xfId="4071"/>
    <cellStyle name="货币 4 2 6" xfId="4072"/>
    <cellStyle name="货币 4 2 6 2" xfId="4073"/>
    <cellStyle name="货币 4 2 7" xfId="4074"/>
    <cellStyle name="货币 4 3" xfId="4075"/>
    <cellStyle name="货币 4 3 2" xfId="4076"/>
    <cellStyle name="货币 4 3 2 2" xfId="4077"/>
    <cellStyle name="货币 4 3 3" xfId="4078"/>
    <cellStyle name="货币 4 3 3 2" xfId="4079"/>
    <cellStyle name="货币 4 3 4" xfId="4080"/>
    <cellStyle name="货币 4 3 4 2" xfId="4081"/>
    <cellStyle name="货币 4 3 5" xfId="4082"/>
    <cellStyle name="货币 4 4" xfId="4083"/>
    <cellStyle name="货币 4 4 2" xfId="4084"/>
    <cellStyle name="货币 4 4 2 2" xfId="4085"/>
    <cellStyle name="货币 4 4 3 2" xfId="4086"/>
    <cellStyle name="货币 4 4 4" xfId="4087"/>
    <cellStyle name="货币 4 4 4 2" xfId="4088"/>
    <cellStyle name="货币 4 4 5" xfId="4089"/>
    <cellStyle name="货币 4 5" xfId="4090"/>
    <cellStyle name="货币 4 5 3" xfId="4091"/>
    <cellStyle name="货币 4 5 4" xfId="4092"/>
    <cellStyle name="货币 4 7" xfId="4093"/>
    <cellStyle name="货币 4 8" xfId="4094"/>
    <cellStyle name="货币 4 8 2" xfId="4095"/>
    <cellStyle name="货币 4 9 2" xfId="4096"/>
    <cellStyle name="货币 5 2" xfId="4097"/>
    <cellStyle name="货币 5 3" xfId="4098"/>
    <cellStyle name="货币 5 4" xfId="4099"/>
    <cellStyle name="计算 2 3 3 2" xfId="4100"/>
    <cellStyle name="计算 2" xfId="4101"/>
    <cellStyle name="计算 2 2" xfId="4102"/>
    <cellStyle name="计算 2 2 2" xfId="4103"/>
    <cellStyle name="计算 2 2 2 2" xfId="4104"/>
    <cellStyle name="计算 2 2 2 2 2" xfId="4105"/>
    <cellStyle name="计算 2 2 3 2" xfId="4106"/>
    <cellStyle name="计算 2 3" xfId="4107"/>
    <cellStyle name="计算 2 3 2 2" xfId="4108"/>
    <cellStyle name="计算 2 3 2 3" xfId="4109"/>
    <cellStyle name="计算 2 3 4" xfId="4110"/>
    <cellStyle name="计算 2 3 5" xfId="4111"/>
    <cellStyle name="计算 2 5" xfId="4112"/>
    <cellStyle name="计算 2 5 2" xfId="4113"/>
    <cellStyle name="计算 2 6" xfId="4114"/>
    <cellStyle name="计算 2 7" xfId="4115"/>
    <cellStyle name="计算 3 2 2" xfId="4116"/>
    <cellStyle name="计算 3 2 2 2" xfId="4117"/>
    <cellStyle name="计算 3 2 2 2 2" xfId="4118"/>
    <cellStyle name="计算 3 2 2 3" xfId="4119"/>
    <cellStyle name="计算 3 2 3" xfId="4120"/>
    <cellStyle name="计算 3 2 3 2" xfId="4121"/>
    <cellStyle name="计算 3 2 4" xfId="4122"/>
    <cellStyle name="计算 3 3" xfId="4123"/>
    <cellStyle name="计算 3 3 2 2" xfId="4124"/>
    <cellStyle name="计算 3 3 3" xfId="4125"/>
    <cellStyle name="计算 3 4 2" xfId="4126"/>
    <cellStyle name="计算 3 5" xfId="4127"/>
    <cellStyle name="计算 4 2 2" xfId="4128"/>
    <cellStyle name="计算 4 2 2 2" xfId="4129"/>
    <cellStyle name="计算 4 2 3" xfId="4130"/>
    <cellStyle name="计算 4 3" xfId="4131"/>
    <cellStyle name="计算 5 2 2" xfId="4132"/>
    <cellStyle name="计算 5 2 2 2" xfId="4133"/>
    <cellStyle name="计算 5 3" xfId="4134"/>
    <cellStyle name="计算 5 4" xfId="4135"/>
    <cellStyle name="计算 6 3" xfId="4136"/>
    <cellStyle name="检查单元格 2 3" xfId="4137"/>
    <cellStyle name="检查单元格 2 4" xfId="4138"/>
    <cellStyle name="检查单元格 2 5" xfId="4139"/>
    <cellStyle name="检查单元格 2 6" xfId="4140"/>
    <cellStyle name="检查单元格 3 2" xfId="4141"/>
    <cellStyle name="检查单元格 3 3" xfId="4142"/>
    <cellStyle name="检查单元格 3 5" xfId="4143"/>
    <cellStyle name="检查单元格 4" xfId="4144"/>
    <cellStyle name="检查单元格 4 2" xfId="4145"/>
    <cellStyle name="检查单元格 4 4" xfId="4146"/>
    <cellStyle name="检查单元格 5" xfId="4147"/>
    <cellStyle name="检查单元格 5 2 2" xfId="4148"/>
    <cellStyle name="检查单元格 5 2 2 2" xfId="4149"/>
    <cellStyle name="检查单元格 5 2 3" xfId="4150"/>
    <cellStyle name="检查单元格 5 3" xfId="4151"/>
    <cellStyle name="检查单元格 5 3 2" xfId="4152"/>
    <cellStyle name="检查单元格 6 2 2" xfId="4153"/>
    <cellStyle name="检查单元格 7 2" xfId="4154"/>
    <cellStyle name="解释性文本 3 2" xfId="4155"/>
    <cellStyle name="解释性文本 4" xfId="4156"/>
    <cellStyle name="解释性文本 4 2" xfId="4157"/>
    <cellStyle name="解释性文本 4 2 2" xfId="4158"/>
    <cellStyle name="警告文本 2 2 2 2" xfId="4159"/>
    <cellStyle name="警告文本 2 2 3" xfId="4160"/>
    <cellStyle name="警告文本 2 4" xfId="4161"/>
    <cellStyle name="警告文本 3 2 2 2" xfId="4162"/>
    <cellStyle name="警告文本 3 3" xfId="4163"/>
    <cellStyle name="警告文本 4 2" xfId="4164"/>
    <cellStyle name="警告文本 4 2 2" xfId="4165"/>
    <cellStyle name="警告文本 4 3" xfId="4166"/>
    <cellStyle name="警告文本 5" xfId="4167"/>
    <cellStyle name="警告文本 5 2" xfId="4168"/>
    <cellStyle name="警告文本 5 2 2" xfId="4169"/>
    <cellStyle name="警告文本 5 3" xfId="4170"/>
    <cellStyle name="警告文本 6" xfId="4171"/>
    <cellStyle name="警告文本 6 2" xfId="4172"/>
    <cellStyle name="链接单元格 3" xfId="4173"/>
    <cellStyle name="链接单元格 4" xfId="4174"/>
    <cellStyle name="普通_97-917" xfId="4175"/>
    <cellStyle name="千分位[0]_BT (2)" xfId="4176"/>
    <cellStyle name="千位[0]_，" xfId="4177"/>
    <cellStyle name="千位_，" xfId="4178"/>
    <cellStyle name="千位分隔 10" xfId="4179"/>
    <cellStyle name="千位分隔 11" xfId="4180"/>
    <cellStyle name="千位分隔 2" xfId="4181"/>
    <cellStyle name="千位分隔 2 2" xfId="4182"/>
    <cellStyle name="千位分隔 2 2 2" xfId="4183"/>
    <cellStyle name="千位分隔 2 2 2 2" xfId="4184"/>
    <cellStyle name="千位分隔 2 2 2 2 2" xfId="4185"/>
    <cellStyle name="千位分隔 2 2 2 3" xfId="4186"/>
    <cellStyle name="千位分隔 2 2 2 3 2" xfId="4187"/>
    <cellStyle name="千位分隔 2 2 2 4" xfId="4188"/>
    <cellStyle name="千位分隔 2 2 2 4 2" xfId="4189"/>
    <cellStyle name="千位分隔 2 2 2 5" xfId="4190"/>
    <cellStyle name="千位分隔 2 2 2 5 2" xfId="4191"/>
    <cellStyle name="千位分隔 2 2 2 6" xfId="4192"/>
    <cellStyle name="千位分隔 2 2 3" xfId="4193"/>
    <cellStyle name="千位分隔 2 2 3 2" xfId="4194"/>
    <cellStyle name="千位分隔 2 2 3 2 2" xfId="4195"/>
    <cellStyle name="千位分隔 2 2 3 3" xfId="4196"/>
    <cellStyle name="千位分隔 2 2 3 3 2" xfId="4197"/>
    <cellStyle name="千位分隔 2 2 3 4" xfId="4198"/>
    <cellStyle name="千位分隔 2 2 3 5" xfId="4199"/>
    <cellStyle name="千位分隔 2 2 4" xfId="4200"/>
    <cellStyle name="千位分隔 2 2 4 2 2" xfId="4201"/>
    <cellStyle name="强调文字颜色 3 2" xfId="4202"/>
    <cellStyle name="千位分隔 2 2 4 3 2" xfId="4203"/>
    <cellStyle name="强调文字颜色 4 2" xfId="4204"/>
    <cellStyle name="千位分隔 2 2 4 4 2" xfId="4205"/>
    <cellStyle name="强调文字颜色 5 2" xfId="4206"/>
    <cellStyle name="千位分隔 2 2 5" xfId="4207"/>
    <cellStyle name="千位分隔 2 2 5 2" xfId="4208"/>
    <cellStyle name="千位分隔 2 2 6" xfId="4209"/>
    <cellStyle name="千位分隔 2 2 6 2" xfId="4210"/>
    <cellStyle name="千位分隔 2 2 7" xfId="4211"/>
    <cellStyle name="千位分隔 2 2 7 2" xfId="4212"/>
    <cellStyle name="千位分隔 2 3" xfId="4213"/>
    <cellStyle name="千位分隔 2 3 2" xfId="4214"/>
    <cellStyle name="千位分隔 2 3 2 2" xfId="4215"/>
    <cellStyle name="千位分隔 2 3 3" xfId="4216"/>
    <cellStyle name="千位分隔 2 3 3 2" xfId="4217"/>
    <cellStyle name="千位分隔 2 3 4" xfId="4218"/>
    <cellStyle name="千位分隔 2 3 4 2" xfId="4219"/>
    <cellStyle name="千位分隔 2 3 5" xfId="4220"/>
    <cellStyle name="千位分隔 2 3 5 2" xfId="4221"/>
    <cellStyle name="千位分隔 2 3 6" xfId="4222"/>
    <cellStyle name="千位分隔 2 4" xfId="4223"/>
    <cellStyle name="千位分隔 2 4 2" xfId="4224"/>
    <cellStyle name="千位分隔 2 4 2 2" xfId="4225"/>
    <cellStyle name="千位分隔 2 4 3" xfId="4226"/>
    <cellStyle name="千位分隔 2 4 3 2" xfId="4227"/>
    <cellStyle name="千位分隔 2 4 4" xfId="4228"/>
    <cellStyle name="千位分隔 2 4 5" xfId="4229"/>
    <cellStyle name="千位分隔 2 5" xfId="4230"/>
    <cellStyle name="千位分隔 2 5 2" xfId="4231"/>
    <cellStyle name="千位分隔 2 5 2 2" xfId="4232"/>
    <cellStyle name="千位分隔 2 5 3" xfId="4233"/>
    <cellStyle name="千位分隔 2 5 3 2" xfId="4234"/>
    <cellStyle name="千位分隔 2 5 4" xfId="4235"/>
    <cellStyle name="千位分隔 2 5 4 2" xfId="4236"/>
    <cellStyle name="千位分隔 2 5 5" xfId="4237"/>
    <cellStyle name="千位分隔 2 6" xfId="4238"/>
    <cellStyle name="千位分隔 2 6 2" xfId="4239"/>
    <cellStyle name="千位分隔 2 7" xfId="4240"/>
    <cellStyle name="千位分隔 2 7 2" xfId="4241"/>
    <cellStyle name="千位分隔 2 8" xfId="4242"/>
    <cellStyle name="千位分隔 2 8 2" xfId="4243"/>
    <cellStyle name="千位分隔 2 9" xfId="4244"/>
    <cellStyle name="千位分隔 3" xfId="4245"/>
    <cellStyle name="千位分隔 3 10" xfId="4246"/>
    <cellStyle name="千位分隔 3 11" xfId="4247"/>
    <cellStyle name="千位分隔 3 2" xfId="4248"/>
    <cellStyle name="千位分隔 3 2 2" xfId="4249"/>
    <cellStyle name="千位分隔 3 2 2 2" xfId="4250"/>
    <cellStyle name="强调文字颜色 3 2 5" xfId="4251"/>
    <cellStyle name="千位分隔 3 2 2 2 2" xfId="4252"/>
    <cellStyle name="强调文字颜色 3 2 5 2" xfId="4253"/>
    <cellStyle name="千位分隔 3 2 2 3" xfId="4254"/>
    <cellStyle name="强调文字颜色 3 2 6" xfId="4255"/>
    <cellStyle name="千位分隔 3 2 2 3 2" xfId="4256"/>
    <cellStyle name="千位分隔 3 2 2 4" xfId="4257"/>
    <cellStyle name="强调文字颜色 3 2 7" xfId="4258"/>
    <cellStyle name="千位分隔 3 2 2 4 2" xfId="4259"/>
    <cellStyle name="千位分隔 3 2 2 5" xfId="4260"/>
    <cellStyle name="千位分隔 3 2 3" xfId="4261"/>
    <cellStyle name="千位分隔 3 2 3 2" xfId="4262"/>
    <cellStyle name="强调文字颜色 3 3 5" xfId="4263"/>
    <cellStyle name="千位分隔 3 2 3 2 2" xfId="4264"/>
    <cellStyle name="千位分隔 3 2 3 3" xfId="4265"/>
    <cellStyle name="千位分隔 3 2 3 3 2" xfId="4266"/>
    <cellStyle name="千位分隔 3 2 4" xfId="4267"/>
    <cellStyle name="千位分隔 3 2 4 2" xfId="4268"/>
    <cellStyle name="千位分隔 3 2 4 2 2" xfId="4269"/>
    <cellStyle name="千位分隔 3 2 4 3" xfId="4270"/>
    <cellStyle name="千位分隔 3 2 4 3 2" xfId="4271"/>
    <cellStyle name="千位分隔 3 2 4 4 2" xfId="4272"/>
    <cellStyle name="千位分隔 3 2 4 5" xfId="4273"/>
    <cellStyle name="千位分隔 3 2 5" xfId="4274"/>
    <cellStyle name="千位分隔 3 2 5 2" xfId="4275"/>
    <cellStyle name="千位分隔 3 2 6" xfId="4276"/>
    <cellStyle name="千位分隔 3 2 6 2" xfId="4277"/>
    <cellStyle name="千位分隔 3 2 7" xfId="4278"/>
    <cellStyle name="千位分隔 3 2 7 2" xfId="4279"/>
    <cellStyle name="千位分隔 3 3" xfId="4280"/>
    <cellStyle name="千位分隔 3 3 2" xfId="4281"/>
    <cellStyle name="千位分隔 3 3 2 2" xfId="4282"/>
    <cellStyle name="强调文字颜色 4 2 5" xfId="4283"/>
    <cellStyle name="千位分隔 3 3 3" xfId="4284"/>
    <cellStyle name="千位分隔 3 3 3 2" xfId="4285"/>
    <cellStyle name="强调文字颜色 4 3 5" xfId="4286"/>
    <cellStyle name="千位分隔 3 3 4" xfId="4287"/>
    <cellStyle name="千位分隔 3 3 4 2" xfId="4288"/>
    <cellStyle name="千位分隔 3 3 5" xfId="4289"/>
    <cellStyle name="千位分隔 3 4" xfId="4290"/>
    <cellStyle name="千位分隔 3 4 2" xfId="4291"/>
    <cellStyle name="输出 6" xfId="4292"/>
    <cellStyle name="千位分隔 3 4 2 2" xfId="4293"/>
    <cellStyle name="强调文字颜色 5 2 5" xfId="4294"/>
    <cellStyle name="输出 6 2" xfId="4295"/>
    <cellStyle name="千位分隔 3 4 3" xfId="4296"/>
    <cellStyle name="输出 7" xfId="4297"/>
    <cellStyle name="千位分隔 3 4 3 2" xfId="4298"/>
    <cellStyle name="强调文字颜色 5 3 5" xfId="4299"/>
    <cellStyle name="输出 7 2" xfId="4300"/>
    <cellStyle name="千位分隔 3 4 4" xfId="4301"/>
    <cellStyle name="输出 8" xfId="4302"/>
    <cellStyle name="千位分隔 3 4 4 2" xfId="4303"/>
    <cellStyle name="千位分隔 3 4 5" xfId="4304"/>
    <cellStyle name="输出 9" xfId="4305"/>
    <cellStyle name="千位分隔 3 5" xfId="4306"/>
    <cellStyle name="千位分隔 3 5 2" xfId="4307"/>
    <cellStyle name="千位分隔 3 5 2 2" xfId="4308"/>
    <cellStyle name="强调文字颜色 6 2 5" xfId="4309"/>
    <cellStyle name="千位分隔 3 5 3" xfId="4310"/>
    <cellStyle name="千位分隔 3 5 3 2" xfId="4311"/>
    <cellStyle name="强调文字颜色 6 3 5" xfId="4312"/>
    <cellStyle name="千位分隔 3 5 4" xfId="4313"/>
    <cellStyle name="千位分隔 3 6" xfId="4314"/>
    <cellStyle name="千位分隔 3 6 2" xfId="4315"/>
    <cellStyle name="千位分隔 3 6 2 2" xfId="4316"/>
    <cellStyle name="千位分隔 3 6 3" xfId="4317"/>
    <cellStyle name="千位分隔 3 6 3 2" xfId="4318"/>
    <cellStyle name="注释 2 2 2 4" xfId="4319"/>
    <cellStyle name="千位分隔 3 6 4" xfId="4320"/>
    <cellStyle name="千位分隔 3 6 4 2" xfId="4321"/>
    <cellStyle name="千位分隔 3 6 5" xfId="4322"/>
    <cellStyle name="千位分隔 3 7" xfId="4323"/>
    <cellStyle name="千位分隔 3 7 2" xfId="4324"/>
    <cellStyle name="千位分隔 3 8" xfId="4325"/>
    <cellStyle name="千位分隔 3 8 2" xfId="4326"/>
    <cellStyle name="千位分隔 3 9" xfId="4327"/>
    <cellStyle name="千位分隔 3 9 2" xfId="4328"/>
    <cellStyle name="千位分隔 4" xfId="4329"/>
    <cellStyle name="千位分隔 4 10" xfId="4330"/>
    <cellStyle name="千位分隔 4 2" xfId="4331"/>
    <cellStyle name="千位分隔 4 2 2" xfId="4332"/>
    <cellStyle name="千位分隔 4 2 2 2" xfId="4333"/>
    <cellStyle name="千位分隔 4 2 2 2 2" xfId="4334"/>
    <cellStyle name="千位分隔 4 2 2 3" xfId="4335"/>
    <cellStyle name="千位分隔 4 2 2 3 2" xfId="4336"/>
    <cellStyle name="千位分隔 4 2 2 4" xfId="4337"/>
    <cellStyle name="千位分隔 4 2 2 4 2" xfId="4338"/>
    <cellStyle name="千位分隔 4 2 2 5" xfId="4339"/>
    <cellStyle name="千位分隔 4 2 3" xfId="4340"/>
    <cellStyle name="千位分隔 4 2 4" xfId="4341"/>
    <cellStyle name="千位分隔 4 2 4 2" xfId="4342"/>
    <cellStyle name="千位分隔 4 2 4 2 2" xfId="4343"/>
    <cellStyle name="千位分隔 4 2 4 3" xfId="4344"/>
    <cellStyle name="千位分隔 4 2 4 3 2" xfId="4345"/>
    <cellStyle name="适中 6" xfId="4346"/>
    <cellStyle name="千位分隔 4 2 4 4 2" xfId="4347"/>
    <cellStyle name="千位分隔 4 2 4 5" xfId="4348"/>
    <cellStyle name="千位分隔 4 2 5" xfId="4349"/>
    <cellStyle name="千位分隔 4 2 5 2" xfId="4350"/>
    <cellStyle name="千位分隔 4 2 6" xfId="4351"/>
    <cellStyle name="千位分隔 4 2 6 2" xfId="4352"/>
    <cellStyle name="千位分隔 4 2 7" xfId="4353"/>
    <cellStyle name="千位分隔 4 2 7 2" xfId="4354"/>
    <cellStyle name="千位分隔 4 2 8" xfId="4355"/>
    <cellStyle name="千位分隔 4 3" xfId="4356"/>
    <cellStyle name="千位分隔 4 3 2" xfId="4357"/>
    <cellStyle name="千位分隔 4 3 2 2" xfId="4358"/>
    <cellStyle name="千位分隔 4 3 4" xfId="4359"/>
    <cellStyle name="千位分隔 4 3 4 2" xfId="4360"/>
    <cellStyle name="千位分隔 4 3 5" xfId="4361"/>
    <cellStyle name="千位分隔 4 4" xfId="4362"/>
    <cellStyle name="千位分隔 4 4 2" xfId="4363"/>
    <cellStyle name="千位分隔 4 4 2 2" xfId="4364"/>
    <cellStyle name="千位分隔 4 4 3" xfId="4365"/>
    <cellStyle name="千位分隔 4 4 3 2" xfId="4366"/>
    <cellStyle name="千位分隔 4 4 4 2" xfId="4367"/>
    <cellStyle name="千位分隔 4 4 5" xfId="4368"/>
    <cellStyle name="千位分隔 4 5" xfId="4369"/>
    <cellStyle name="千位分隔 4 5 2" xfId="4370"/>
    <cellStyle name="千位分隔 4 5 2 2" xfId="4371"/>
    <cellStyle name="千位分隔 4 5 3" xfId="4372"/>
    <cellStyle name="千位分隔 4 5 3 2" xfId="4373"/>
    <cellStyle name="千位分隔 4 5 4" xfId="4374"/>
    <cellStyle name="千位分隔 4 6" xfId="4375"/>
    <cellStyle name="千位分隔 4 6 2" xfId="4376"/>
    <cellStyle name="千位分隔 4 6 2 2" xfId="4377"/>
    <cellStyle name="千位分隔 4 6 3" xfId="4378"/>
    <cellStyle name="千位分隔 4 6 3 2" xfId="4379"/>
    <cellStyle name="千位分隔 4 6 4" xfId="4380"/>
    <cellStyle name="千位分隔 4 6 4 2" xfId="4381"/>
    <cellStyle name="千位分隔 4 6 5" xfId="4382"/>
    <cellStyle name="千位分隔 4 7" xfId="4383"/>
    <cellStyle name="千位分隔 4 7 2" xfId="4384"/>
    <cellStyle name="千位分隔 4 8" xfId="4385"/>
    <cellStyle name="千位分隔 4 8 2" xfId="4386"/>
    <cellStyle name="千位分隔 4 9" xfId="4387"/>
    <cellStyle name="千位分隔 4 9 2" xfId="4388"/>
    <cellStyle name="千位分隔 5" xfId="4389"/>
    <cellStyle name="千位分隔 5 2" xfId="4390"/>
    <cellStyle name="千位分隔 5 2 2" xfId="4391"/>
    <cellStyle name="千位分隔 5 3" xfId="4392"/>
    <cellStyle name="千位分隔 5 3 2" xfId="4393"/>
    <cellStyle name="千位分隔 5 4" xfId="4394"/>
    <cellStyle name="千位分隔 5 4 2" xfId="4395"/>
    <cellStyle name="千位分隔 5 5" xfId="4396"/>
    <cellStyle name="千位分隔 6" xfId="4397"/>
    <cellStyle name="千位分隔 6 2" xfId="4398"/>
    <cellStyle name="千位分隔 6 2 2" xfId="4399"/>
    <cellStyle name="千位分隔 6 3" xfId="4400"/>
    <cellStyle name="千位分隔 6 3 2" xfId="4401"/>
    <cellStyle name="千位分隔 6 4" xfId="4402"/>
    <cellStyle name="千位分隔 7" xfId="4403"/>
    <cellStyle name="千位分隔 7 2" xfId="4404"/>
    <cellStyle name="千位分隔 8" xfId="4405"/>
    <cellStyle name="千位分隔 8 2" xfId="4406"/>
    <cellStyle name="千位分隔 9" xfId="4407"/>
    <cellStyle name="千位分隔 9 2" xfId="4408"/>
    <cellStyle name="钎霖_laroux" xfId="4409"/>
    <cellStyle name="强调文字颜色 1 2" xfId="4410"/>
    <cellStyle name="强调文字颜色 1 2 2" xfId="4411"/>
    <cellStyle name="强调文字颜色 1 2 2 2" xfId="4412"/>
    <cellStyle name="强调文字颜色 1 2 2 2 2" xfId="4413"/>
    <cellStyle name="强调文字颜色 1 2 2 2 2 2" xfId="4414"/>
    <cellStyle name="强调文字颜色 1 2 2 2 3" xfId="4415"/>
    <cellStyle name="强调文字颜色 1 2 2 3 2" xfId="4416"/>
    <cellStyle name="强调文字颜色 1 2 2 4" xfId="4417"/>
    <cellStyle name="强调文字颜色 1 2 3" xfId="4418"/>
    <cellStyle name="强调文字颜色 1 2 3 2" xfId="4419"/>
    <cellStyle name="强调文字颜色 1 2 3 3" xfId="4420"/>
    <cellStyle name="强调文字颜色 1 2 3 4" xfId="4421"/>
    <cellStyle name="强调文字颜色 1 2 3 5" xfId="4422"/>
    <cellStyle name="强调文字颜色 1 2 4" xfId="4423"/>
    <cellStyle name="强调文字颜色 1 2 4 2" xfId="4424"/>
    <cellStyle name="强调文字颜色 1 2 4 2 2" xfId="4425"/>
    <cellStyle name="强调文字颜色 1 2 4 3" xfId="4426"/>
    <cellStyle name="强调文字颜色 1 2 5" xfId="4427"/>
    <cellStyle name="强调文字颜色 1 2 5 2" xfId="4428"/>
    <cellStyle name="强调文字颜色 1 2 6" xfId="4429"/>
    <cellStyle name="强调文字颜色 1 2 7" xfId="4430"/>
    <cellStyle name="强调文字颜色 1 3" xfId="4431"/>
    <cellStyle name="强调文字颜色 1 3 2" xfId="4432"/>
    <cellStyle name="强调文字颜色 1 3 2 2" xfId="4433"/>
    <cellStyle name="强调文字颜色 1 3 2 2 2 2" xfId="4434"/>
    <cellStyle name="强调文字颜色 1 3 2 2 3" xfId="4435"/>
    <cellStyle name="强调文字颜色 1 3 2 3" xfId="4436"/>
    <cellStyle name="强调文字颜色 1 3 2 3 2" xfId="4437"/>
    <cellStyle name="强调文字颜色 1 3 2 4" xfId="4438"/>
    <cellStyle name="强调文字颜色 1 3 3 2" xfId="4439"/>
    <cellStyle name="强调文字颜色 1 3 3 3" xfId="4440"/>
    <cellStyle name="强调文字颜色 1 3 4" xfId="4441"/>
    <cellStyle name="强调文字颜色 1 3 4 2" xfId="4442"/>
    <cellStyle name="强调文字颜色 1 3 5" xfId="4443"/>
    <cellStyle name="强调文字颜色 1 4" xfId="4444"/>
    <cellStyle name="强调文字颜色 1 4 2" xfId="4445"/>
    <cellStyle name="强调文字颜色 1 4 2 2" xfId="4446"/>
    <cellStyle name="强调文字颜色 1 4 2 2 2" xfId="4447"/>
    <cellStyle name="强调文字颜色 1 4 2 3" xfId="4448"/>
    <cellStyle name="强调文字颜色 1 4 3" xfId="4449"/>
    <cellStyle name="强调文字颜色 1 4 3 2" xfId="4450"/>
    <cellStyle name="强调文字颜色 1 4 4" xfId="4451"/>
    <cellStyle name="强调文字颜色 1 5" xfId="4452"/>
    <cellStyle name="强调文字颜色 1 5 2" xfId="4453"/>
    <cellStyle name="强调文字颜色 1 5 2 2" xfId="4454"/>
    <cellStyle name="强调文字颜色 1 5 2 2 2" xfId="4455"/>
    <cellStyle name="强调文字颜色 1 5 2 3" xfId="4456"/>
    <cellStyle name="强调文字颜色 1 5 3" xfId="4457"/>
    <cellStyle name="强调文字颜色 1 5 3 2" xfId="4458"/>
    <cellStyle name="强调文字颜色 1 5 4" xfId="4459"/>
    <cellStyle name="强调文字颜色 1 6" xfId="4460"/>
    <cellStyle name="强调文字颜色 1 6 2" xfId="4461"/>
    <cellStyle name="强调文字颜色 1 6 2 2" xfId="4462"/>
    <cellStyle name="强调文字颜色 1 6 3" xfId="4463"/>
    <cellStyle name="强调文字颜色 1 7" xfId="4464"/>
    <cellStyle name="强调文字颜色 1 7 2" xfId="4465"/>
    <cellStyle name="强调文字颜色 1 8" xfId="4466"/>
    <cellStyle name="强调文字颜色 1 9" xfId="4467"/>
    <cellStyle name="强调文字颜色 2 2" xfId="4468"/>
    <cellStyle name="强调文字颜色 2 2 2" xfId="4469"/>
    <cellStyle name="强调文字颜色 2 2 3" xfId="4470"/>
    <cellStyle name="强调文字颜色 2 2 4" xfId="4471"/>
    <cellStyle name="强调文字颜色 2 2 5" xfId="4472"/>
    <cellStyle name="强调文字颜色 2 2 6" xfId="4473"/>
    <cellStyle name="强调文字颜色 2 2 7" xfId="4474"/>
    <cellStyle name="强调文字颜色 2 3" xfId="4475"/>
    <cellStyle name="强调文字颜色 2 3 2" xfId="4476"/>
    <cellStyle name="强调文字颜色 2 3 2 2" xfId="4477"/>
    <cellStyle name="强调文字颜色 2 3 2 2 2" xfId="4478"/>
    <cellStyle name="强调文字颜色 2 3 2 2 2 2" xfId="4479"/>
    <cellStyle name="强调文字颜色 2 3 2 2 3" xfId="4480"/>
    <cellStyle name="强调文字颜色 2 3 2 3" xfId="4481"/>
    <cellStyle name="强调文字颜色 2 3 2 3 2" xfId="4482"/>
    <cellStyle name="强调文字颜色 2 3 2 4" xfId="4483"/>
    <cellStyle name="强调文字颜色 2 3 3" xfId="4484"/>
    <cellStyle name="强调文字颜色 2 3 3 2" xfId="4485"/>
    <cellStyle name="强调文字颜色 2 3 3 2 2" xfId="4486"/>
    <cellStyle name="强调文字颜色 2 3 3 3" xfId="4487"/>
    <cellStyle name="强调文字颜色 2 3 4" xfId="4488"/>
    <cellStyle name="强调文字颜色 2 3 4 2" xfId="4489"/>
    <cellStyle name="强调文字颜色 2 3 5" xfId="4490"/>
    <cellStyle name="强调文字颜色 2 4" xfId="4491"/>
    <cellStyle name="强调文字颜色 2 4 2" xfId="4492"/>
    <cellStyle name="强调文字颜色 2 4 2 2" xfId="4493"/>
    <cellStyle name="强调文字颜色 2 4 2 2 2" xfId="4494"/>
    <cellStyle name="强调文字颜色 2 4 2 3" xfId="4495"/>
    <cellStyle name="强调文字颜色 2 4 3" xfId="4496"/>
    <cellStyle name="强调文字颜色 2 4 3 2" xfId="4497"/>
    <cellStyle name="强调文字颜色 2 4 4" xfId="4498"/>
    <cellStyle name="强调文字颜色 2 5" xfId="4499"/>
    <cellStyle name="强调文字颜色 2 5 2" xfId="4500"/>
    <cellStyle name="强调文字颜色 2 5 2 2" xfId="4501"/>
    <cellStyle name="强调文字颜色 2 5 2 2 2" xfId="4502"/>
    <cellStyle name="强调文字颜色 2 5 2 3" xfId="4503"/>
    <cellStyle name="强调文字颜色 2 5 3" xfId="4504"/>
    <cellStyle name="强调文字颜色 2 5 3 2" xfId="4505"/>
    <cellStyle name="强调文字颜色 2 5 4" xfId="4506"/>
    <cellStyle name="强调文字颜色 2 6" xfId="4507"/>
    <cellStyle name="强调文字颜色 2 6 2" xfId="4508"/>
    <cellStyle name="强调文字颜色 2 6 2 2" xfId="4509"/>
    <cellStyle name="强调文字颜色 2 6 3" xfId="4510"/>
    <cellStyle name="强调文字颜色 2 7" xfId="4511"/>
    <cellStyle name="强调文字颜色 2 7 2" xfId="4512"/>
    <cellStyle name="强调文字颜色 2 8" xfId="4513"/>
    <cellStyle name="强调文字颜色 2 9" xfId="4514"/>
    <cellStyle name="强调文字颜色 3 2 2" xfId="4515"/>
    <cellStyle name="强调文字颜色 3 2 2 2" xfId="4516"/>
    <cellStyle name="强调文字颜色 3 2 2 2 2" xfId="4517"/>
    <cellStyle name="强调文字颜色 3 2 2 2 2 2" xfId="4518"/>
    <cellStyle name="强调文字颜色 3 2 2 2 3" xfId="4519"/>
    <cellStyle name="强调文字颜色 3 2 2 3" xfId="4520"/>
    <cellStyle name="强调文字颜色 3 2 2 3 2" xfId="4521"/>
    <cellStyle name="强调文字颜色 3 2 2 4" xfId="4522"/>
    <cellStyle name="强调文字颜色 3 2 3" xfId="4523"/>
    <cellStyle name="强调文字颜色 3 2 3 2" xfId="4524"/>
    <cellStyle name="强调文字颜色 3 2 3 2 2" xfId="4525"/>
    <cellStyle name="强调文字颜色 3 2 3 2 2 2" xfId="4526"/>
    <cellStyle name="强调文字颜色 3 2 3 2 3" xfId="4527"/>
    <cellStyle name="强调文字颜色 3 2 3 3" xfId="4528"/>
    <cellStyle name="强调文字颜色 3 2 3 3 2" xfId="4529"/>
    <cellStyle name="强调文字颜色 3 2 3 4" xfId="4530"/>
    <cellStyle name="强调文字颜色 3 2 3 5" xfId="4531"/>
    <cellStyle name="强调文字颜色 3 2 4" xfId="4532"/>
    <cellStyle name="强调文字颜色 3 2 4 2" xfId="4533"/>
    <cellStyle name="强调文字颜色 3 2 4 2 2" xfId="4534"/>
    <cellStyle name="强调文字颜色 3 2 4 3" xfId="4535"/>
    <cellStyle name="强调文字颜色 3 3" xfId="4536"/>
    <cellStyle name="强调文字颜色 3 3 2" xfId="4537"/>
    <cellStyle name="强调文字颜色 3 3 2 2" xfId="4538"/>
    <cellStyle name="强调文字颜色 3 3 2 2 2" xfId="4539"/>
    <cellStyle name="强调文字颜色 3 3 2 2 2 2" xfId="4540"/>
    <cellStyle name="强调文字颜色 3 3 2 2 3" xfId="4541"/>
    <cellStyle name="强调文字颜色 3 3 2 3" xfId="4542"/>
    <cellStyle name="强调文字颜色 3 3 2 3 2" xfId="4543"/>
    <cellStyle name="强调文字颜色 3 3 2 4" xfId="4544"/>
    <cellStyle name="强调文字颜色 3 3 3" xfId="4545"/>
    <cellStyle name="强调文字颜色 3 3 3 2" xfId="4546"/>
    <cellStyle name="强调文字颜色 3 3 3 2 2" xfId="4547"/>
    <cellStyle name="强调文字颜色 3 3 3 3" xfId="4548"/>
    <cellStyle name="强调文字颜色 3 3 4" xfId="4549"/>
    <cellStyle name="强调文字颜色 3 3 4 2" xfId="4550"/>
    <cellStyle name="强调文字颜色 3 4" xfId="4551"/>
    <cellStyle name="强调文字颜色 3 4 2" xfId="4552"/>
    <cellStyle name="强调文字颜色 3 4 2 2" xfId="4553"/>
    <cellStyle name="强调文字颜色 3 4 2 2 2" xfId="4554"/>
    <cellStyle name="强调文字颜色 3 4 3" xfId="4555"/>
    <cellStyle name="强调文字颜色 3 4 3 2" xfId="4556"/>
    <cellStyle name="强调文字颜色 3 4 4" xfId="4557"/>
    <cellStyle name="强调文字颜色 3 5" xfId="4558"/>
    <cellStyle name="强调文字颜色 3 5 2" xfId="4559"/>
    <cellStyle name="强调文字颜色 3 5 2 2" xfId="4560"/>
    <cellStyle name="强调文字颜色 3 5 2 2 2" xfId="4561"/>
    <cellStyle name="强调文字颜色 3 5 2 3" xfId="4562"/>
    <cellStyle name="强调文字颜色 3 5 3" xfId="4563"/>
    <cellStyle name="强调文字颜色 3 5 3 2" xfId="4564"/>
    <cellStyle name="强调文字颜色 3 5 4" xfId="4565"/>
    <cellStyle name="强调文字颜色 3 6" xfId="4566"/>
    <cellStyle name="强调文字颜色 3 6 2" xfId="4567"/>
    <cellStyle name="强调文字颜色 3 6 2 2" xfId="4568"/>
    <cellStyle name="强调文字颜色 3 6 3" xfId="4569"/>
    <cellStyle name="强调文字颜色 3 7" xfId="4570"/>
    <cellStyle name="强调文字颜色 3 7 2" xfId="4571"/>
    <cellStyle name="强调文字颜色 3 8" xfId="4572"/>
    <cellStyle name="强调文字颜色 3 9" xfId="4573"/>
    <cellStyle name="强调文字颜色 4 2 2" xfId="4574"/>
    <cellStyle name="强调文字颜色 4 2 2 2" xfId="4575"/>
    <cellStyle name="强调文字颜色 4 2 2 2 2" xfId="4576"/>
    <cellStyle name="强调文字颜色 4 2 2 2 2 2" xfId="4577"/>
    <cellStyle name="强调文字颜色 4 2 2 2 3" xfId="4578"/>
    <cellStyle name="强调文字颜色 4 2 2 3" xfId="4579"/>
    <cellStyle name="强调文字颜色 4 2 2 4" xfId="4580"/>
    <cellStyle name="强调文字颜色 4 2 3" xfId="4581"/>
    <cellStyle name="强调文字颜色 4 2 3 5" xfId="4582"/>
    <cellStyle name="强调文字颜色 4 2 4" xfId="4583"/>
    <cellStyle name="强调文字颜色 4 2 4 2" xfId="4584"/>
    <cellStyle name="强调文字颜色 4 2 4 2 2" xfId="4585"/>
    <cellStyle name="强调文字颜色 4 2 4 3" xfId="4586"/>
    <cellStyle name="强调文字颜色 4 2 5 2" xfId="4587"/>
    <cellStyle name="强调文字颜色 4 2 6" xfId="4588"/>
    <cellStyle name="强调文字颜色 4 2 7" xfId="4589"/>
    <cellStyle name="强调文字颜色 4 3" xfId="4590"/>
    <cellStyle name="强调文字颜色 4 3 2" xfId="4591"/>
    <cellStyle name="强调文字颜色 4 3 2 2" xfId="4592"/>
    <cellStyle name="强调文字颜色 4 3 2 2 2" xfId="4593"/>
    <cellStyle name="强调文字颜色 4 3 2 2 2 2" xfId="4594"/>
    <cellStyle name="强调文字颜色 4 3 2 2 3" xfId="4595"/>
    <cellStyle name="强调文字颜色 4 3 2 3" xfId="4596"/>
    <cellStyle name="强调文字颜色 4 3 2 3 2" xfId="4597"/>
    <cellStyle name="强调文字颜色 4 3 2 4" xfId="4598"/>
    <cellStyle name="强调文字颜色 4 3 3" xfId="4599"/>
    <cellStyle name="强调文字颜色 4 3 3 2" xfId="4600"/>
    <cellStyle name="强调文字颜色 4 3 3 2 2" xfId="4601"/>
    <cellStyle name="强调文字颜色 4 3 3 3" xfId="4602"/>
    <cellStyle name="强调文字颜色 4 3 4" xfId="4603"/>
    <cellStyle name="强调文字颜色 4 3 4 2" xfId="4604"/>
    <cellStyle name="强调文字颜色 4 4" xfId="4605"/>
    <cellStyle name="强调文字颜色 4 4 2" xfId="4606"/>
    <cellStyle name="强调文字颜色 4 4 2 2" xfId="4607"/>
    <cellStyle name="强调文字颜色 4 4 2 2 2" xfId="4608"/>
    <cellStyle name="强调文字颜色 4 4 2 3" xfId="4609"/>
    <cellStyle name="强调文字颜色 4 4 3" xfId="4610"/>
    <cellStyle name="强调文字颜色 4 4 3 2" xfId="4611"/>
    <cellStyle name="强调文字颜色 4 4 4" xfId="4612"/>
    <cellStyle name="强调文字颜色 4 5" xfId="4613"/>
    <cellStyle name="强调文字颜色 4 5 2" xfId="4614"/>
    <cellStyle name="强调文字颜色 4 5 2 2" xfId="4615"/>
    <cellStyle name="强调文字颜色 4 5 2 2 2" xfId="4616"/>
    <cellStyle name="强调文字颜色 4 5 2 3" xfId="4617"/>
    <cellStyle name="强调文字颜色 4 5 3" xfId="4618"/>
    <cellStyle name="强调文字颜色 4 5 3 2" xfId="4619"/>
    <cellStyle name="强调文字颜色 4 5 4" xfId="4620"/>
    <cellStyle name="强调文字颜色 4 6" xfId="4621"/>
    <cellStyle name="强调文字颜色 4 6 2" xfId="4622"/>
    <cellStyle name="强调文字颜色 4 6 2 2" xfId="4623"/>
    <cellStyle name="强调文字颜色 4 6 3" xfId="4624"/>
    <cellStyle name="强调文字颜色 4 7" xfId="4625"/>
    <cellStyle name="强调文字颜色 4 7 2" xfId="4626"/>
    <cellStyle name="强调文字颜色 4 8" xfId="4627"/>
    <cellStyle name="强调文字颜色 4 9" xfId="4628"/>
    <cellStyle name="强调文字颜色 5 2 2" xfId="4629"/>
    <cellStyle name="强调文字颜色 5 2 2 2" xfId="4630"/>
    <cellStyle name="强调文字颜色 5 2 2 2 2" xfId="4631"/>
    <cellStyle name="强调文字颜色 5 2 2 2 2 2" xfId="4632"/>
    <cellStyle name="强调文字颜色 5 2 2 2 3" xfId="4633"/>
    <cellStyle name="强调文字颜色 5 2 2 3" xfId="4634"/>
    <cellStyle name="强调文字颜色 5 2 2 3 2" xfId="4635"/>
    <cellStyle name="强调文字颜色 5 2 2 4" xfId="4636"/>
    <cellStyle name="强调文字颜色 5 2 3 2" xfId="4637"/>
    <cellStyle name="强调文字颜色 5 2 3 2 2" xfId="4638"/>
    <cellStyle name="强调文字颜色 5 2 3 2 2 2" xfId="4639"/>
    <cellStyle name="强调文字颜色 5 2 3 2 3" xfId="4640"/>
    <cellStyle name="强调文字颜色 5 2 3 3" xfId="4641"/>
    <cellStyle name="强调文字颜色 5 2 3 3 2" xfId="4642"/>
    <cellStyle name="强调文字颜色 5 2 3 4" xfId="4643"/>
    <cellStyle name="强调文字颜色 5 2 3 5" xfId="4644"/>
    <cellStyle name="强调文字颜色 5 2 4" xfId="4645"/>
    <cellStyle name="强调文字颜色 5 2 4 2" xfId="4646"/>
    <cellStyle name="强调文字颜色 5 2 4 2 2" xfId="4647"/>
    <cellStyle name="强调文字颜色 5 2 4 3" xfId="4648"/>
    <cellStyle name="强调文字颜色 5 2 5 2" xfId="4649"/>
    <cellStyle name="输出 6 2 2" xfId="4650"/>
    <cellStyle name="强调文字颜色 5 2 6" xfId="4651"/>
    <cellStyle name="输出 6 3" xfId="4652"/>
    <cellStyle name="强调文字颜色 5 2 7" xfId="4653"/>
    <cellStyle name="强调文字颜色 5 3" xfId="4654"/>
    <cellStyle name="强调文字颜色 5 3 2" xfId="4655"/>
    <cellStyle name="强调文字颜色 5 3 2 2" xfId="4656"/>
    <cellStyle name="强调文字颜色 5 3 2 2 2" xfId="4657"/>
    <cellStyle name="强调文字颜色 5 3 2 2 2 2" xfId="4658"/>
    <cellStyle name="强调文字颜色 5 3 2 2 3" xfId="4659"/>
    <cellStyle name="强调文字颜色 5 3 2 3" xfId="4660"/>
    <cellStyle name="强调文字颜色 5 3 2 4" xfId="4661"/>
    <cellStyle name="强调文字颜色 5 3 3" xfId="4662"/>
    <cellStyle name="强调文字颜色 5 3 3 2" xfId="4663"/>
    <cellStyle name="强调文字颜色 5 3 3 2 2" xfId="4664"/>
    <cellStyle name="强调文字颜色 5 3 3 3" xfId="4665"/>
    <cellStyle name="强调文字颜色 5 3 4" xfId="4666"/>
    <cellStyle name="强调文字颜色 5 3 4 2" xfId="4667"/>
    <cellStyle name="强调文字颜色 5 4" xfId="4668"/>
    <cellStyle name="强调文字颜色 5 4 2" xfId="4669"/>
    <cellStyle name="强调文字颜色 5 4 2 2" xfId="4670"/>
    <cellStyle name="强调文字颜色 5 4 2 2 2" xfId="4671"/>
    <cellStyle name="强调文字颜色 5 4 2 3" xfId="4672"/>
    <cellStyle name="强调文字颜色 5 4 3" xfId="4673"/>
    <cellStyle name="强调文字颜色 5 4 3 2" xfId="4674"/>
    <cellStyle name="强调文字颜色 5 4 4" xfId="4675"/>
    <cellStyle name="强调文字颜色 5 5" xfId="4676"/>
    <cellStyle name="强调文字颜色 5 5 2 2" xfId="4677"/>
    <cellStyle name="强调文字颜色 5 5 2 2 2" xfId="4678"/>
    <cellStyle name="强调文字颜色 5 5 2 3" xfId="4679"/>
    <cellStyle name="强调文字颜色 5 5 3" xfId="4680"/>
    <cellStyle name="强调文字颜色 5 5 3 2" xfId="4681"/>
    <cellStyle name="强调文字颜色 5 5 4" xfId="4682"/>
    <cellStyle name="强调文字颜色 5 6" xfId="4683"/>
    <cellStyle name="强调文字颜色 5 6 2" xfId="4684"/>
    <cellStyle name="强调文字颜色 5 6 2 2" xfId="4685"/>
    <cellStyle name="强调文字颜色 5 6 3" xfId="4686"/>
    <cellStyle name="强调文字颜色 5 7 2" xfId="4687"/>
    <cellStyle name="强调文字颜色 5 8" xfId="4688"/>
    <cellStyle name="强调文字颜色 5 9" xfId="4689"/>
    <cellStyle name="强调文字颜色 6 2" xfId="4690"/>
    <cellStyle name="强调文字颜色 6 2 2" xfId="4691"/>
    <cellStyle name="强调文字颜色 6 2 2 2" xfId="4692"/>
    <cellStyle name="强调文字颜色 6 2 2 2 2" xfId="4693"/>
    <cellStyle name="强调文字颜色 6 2 2 2 2 2" xfId="4694"/>
    <cellStyle name="强调文字颜色 6 2 2 2 3" xfId="4695"/>
    <cellStyle name="强调文字颜色 6 2 2 3" xfId="4696"/>
    <cellStyle name="强调文字颜色 6 2 2 3 2" xfId="4697"/>
    <cellStyle name="强调文字颜色 6 2 2 4" xfId="4698"/>
    <cellStyle name="强调文字颜色 6 2 3" xfId="4699"/>
    <cellStyle name="强调文字颜色 6 2 3 2" xfId="4700"/>
    <cellStyle name="强调文字颜色 6 2 3 2 2" xfId="4701"/>
    <cellStyle name="强调文字颜色 6 2 3 2 2 2" xfId="4702"/>
    <cellStyle name="强调文字颜色 6 2 3 2 3" xfId="4703"/>
    <cellStyle name="强调文字颜色 6 2 3 3" xfId="4704"/>
    <cellStyle name="强调文字颜色 6 2 3 3 2" xfId="4705"/>
    <cellStyle name="强调文字颜色 6 2 3 4" xfId="4706"/>
    <cellStyle name="强调文字颜色 6 2 3 5" xfId="4707"/>
    <cellStyle name="强调文字颜色 6 2 4" xfId="4708"/>
    <cellStyle name="强调文字颜色 6 2 4 2" xfId="4709"/>
    <cellStyle name="强调文字颜色 6 2 4 2 2" xfId="4710"/>
    <cellStyle name="强调文字颜色 6 2 4 3" xfId="4711"/>
    <cellStyle name="强调文字颜色 6 2 5 2" xfId="4712"/>
    <cellStyle name="强调文字颜色 6 2 6" xfId="4713"/>
    <cellStyle name="强调文字颜色 6 2 7" xfId="4714"/>
    <cellStyle name="强调文字颜色 6 3" xfId="4715"/>
    <cellStyle name="强调文字颜色 6 3 2" xfId="4716"/>
    <cellStyle name="强调文字颜色 6 3 2 2" xfId="4717"/>
    <cellStyle name="强调文字颜色 6 3 2 2 2" xfId="4718"/>
    <cellStyle name="强调文字颜色 6 3 2 2 2 2" xfId="4719"/>
    <cellStyle name="强调文字颜色 6 3 2 2 3" xfId="4720"/>
    <cellStyle name="强调文字颜色 6 3 2 3" xfId="4721"/>
    <cellStyle name="强调文字颜色 6 3 2 3 2" xfId="4722"/>
    <cellStyle name="强调文字颜色 6 3 2 4" xfId="4723"/>
    <cellStyle name="强调文字颜色 6 3 3" xfId="4724"/>
    <cellStyle name="强调文字颜色 6 3 3 2" xfId="4725"/>
    <cellStyle name="强调文字颜色 6 3 3 2 2" xfId="4726"/>
    <cellStyle name="强调文字颜色 6 3 3 3" xfId="4727"/>
    <cellStyle name="强调文字颜色 6 3 4" xfId="4728"/>
    <cellStyle name="强调文字颜色 6 3 4 2" xfId="4729"/>
    <cellStyle name="强调文字颜色 6 4" xfId="4730"/>
    <cellStyle name="强调文字颜色 6 4 2" xfId="4731"/>
    <cellStyle name="强调文字颜色 6 4 2 2" xfId="4732"/>
    <cellStyle name="强调文字颜色 6 4 2 2 2" xfId="4733"/>
    <cellStyle name="强调文字颜色 6 4 2 3" xfId="4734"/>
    <cellStyle name="强调文字颜色 6 4 3" xfId="4735"/>
    <cellStyle name="强调文字颜色 6 4 3 2" xfId="4736"/>
    <cellStyle name="强调文字颜色 6 4 4" xfId="4737"/>
    <cellStyle name="强调文字颜色 6 5" xfId="4738"/>
    <cellStyle name="强调文字颜色 6 5 2" xfId="4739"/>
    <cellStyle name="强调文字颜色 6 5 2 2" xfId="4740"/>
    <cellStyle name="强调文字颜色 6 5 2 2 2" xfId="4741"/>
    <cellStyle name="强调文字颜色 6 5 2 3" xfId="4742"/>
    <cellStyle name="强调文字颜色 6 5 3" xfId="4743"/>
    <cellStyle name="强调文字颜色 6 5 3 2" xfId="4744"/>
    <cellStyle name="强调文字颜色 6 5 4" xfId="4745"/>
    <cellStyle name="强调文字颜色 6 6" xfId="4746"/>
    <cellStyle name="强调文字颜色 6 6 2" xfId="4747"/>
    <cellStyle name="强调文字颜色 6 6 2 2" xfId="4748"/>
    <cellStyle name="强调文字颜色 6 6 3" xfId="4749"/>
    <cellStyle name="强调文字颜色 6 7" xfId="4750"/>
    <cellStyle name="强调文字颜色 6 7 2" xfId="4751"/>
    <cellStyle name="强调文字颜色 6 8" xfId="4752"/>
    <cellStyle name="强调文字颜色 6 9" xfId="4753"/>
    <cellStyle name="适中 2" xfId="4754"/>
    <cellStyle name="适中 2 2" xfId="4755"/>
    <cellStyle name="适中 2 2 2" xfId="4756"/>
    <cellStyle name="适中 2 2 2 2" xfId="4757"/>
    <cellStyle name="适中 2 2 2 2 2" xfId="4758"/>
    <cellStyle name="适中 2 2 2 3" xfId="4759"/>
    <cellStyle name="适中 2 2 3" xfId="4760"/>
    <cellStyle name="适中 2 2 3 2" xfId="4761"/>
    <cellStyle name="适中 2 2 4" xfId="4762"/>
    <cellStyle name="适中 2 3" xfId="4763"/>
    <cellStyle name="适中 2 3 2" xfId="4764"/>
    <cellStyle name="适中 2 3 2 2" xfId="4765"/>
    <cellStyle name="适中 2 3 3" xfId="4766"/>
    <cellStyle name="适中 2 4" xfId="4767"/>
    <cellStyle name="适中 2 4 2" xfId="4768"/>
    <cellStyle name="适中 2 5" xfId="4769"/>
    <cellStyle name="适中 3" xfId="4770"/>
    <cellStyle name="适中 3 2" xfId="4771"/>
    <cellStyle name="适中 3 2 2" xfId="4772"/>
    <cellStyle name="适中 3 2 2 3" xfId="4773"/>
    <cellStyle name="适中 3 2 3" xfId="4774"/>
    <cellStyle name="适中 3 2 3 2" xfId="4775"/>
    <cellStyle name="适中 3 2 4" xfId="4776"/>
    <cellStyle name="适中 3 3" xfId="4777"/>
    <cellStyle name="适中 3 3 2" xfId="4778"/>
    <cellStyle name="适中 3 3 2 2" xfId="4779"/>
    <cellStyle name="适中 3 3 3" xfId="4780"/>
    <cellStyle name="适中 3 4" xfId="4781"/>
    <cellStyle name="适中 3 4 2" xfId="4782"/>
    <cellStyle name="适中 3 5" xfId="4783"/>
    <cellStyle name="适中 4" xfId="4784"/>
    <cellStyle name="适中 4 2" xfId="4785"/>
    <cellStyle name="适中 4 2 2" xfId="4786"/>
    <cellStyle name="适中 4 2 2 2" xfId="4787"/>
    <cellStyle name="适中 4 2 3" xfId="4788"/>
    <cellStyle name="适中 4 3" xfId="4789"/>
    <cellStyle name="适中 4 3 2" xfId="4790"/>
    <cellStyle name="适中 4 4" xfId="4791"/>
    <cellStyle name="适中 5" xfId="4792"/>
    <cellStyle name="适中 5 2" xfId="4793"/>
    <cellStyle name="适中 5 2 2" xfId="4794"/>
    <cellStyle name="适中 5 2 2 2" xfId="4795"/>
    <cellStyle name="适中 5 2 3" xfId="4796"/>
    <cellStyle name="适中 5 3" xfId="4797"/>
    <cellStyle name="适中 5 3 2" xfId="4798"/>
    <cellStyle name="适中 5 4" xfId="4799"/>
    <cellStyle name="适中 6 2" xfId="4800"/>
    <cellStyle name="适中 6 2 2" xfId="4801"/>
    <cellStyle name="适中 6 3" xfId="4802"/>
    <cellStyle name="适中 7" xfId="4803"/>
    <cellStyle name="适中 7 2" xfId="4804"/>
    <cellStyle name="适中 8" xfId="4805"/>
    <cellStyle name="输出 2" xfId="4806"/>
    <cellStyle name="输出 2 2" xfId="4807"/>
    <cellStyle name="输出 2 2 2" xfId="4808"/>
    <cellStyle name="输出 2 2 2 2" xfId="4809"/>
    <cellStyle name="输出 2 2 2 3" xfId="4810"/>
    <cellStyle name="输出 2 2 3" xfId="4811"/>
    <cellStyle name="输出 2 2 3 2" xfId="4812"/>
    <cellStyle name="输出 2 2 4" xfId="4813"/>
    <cellStyle name="输出 2 3" xfId="4814"/>
    <cellStyle name="输出 2 3 2" xfId="4815"/>
    <cellStyle name="输出 2 3 2 2" xfId="4816"/>
    <cellStyle name="输出 2 3 2 2 2" xfId="4817"/>
    <cellStyle name="输出 2 3 3" xfId="4818"/>
    <cellStyle name="输出 2 3 3 2" xfId="4819"/>
    <cellStyle name="输出 2 4" xfId="4820"/>
    <cellStyle name="输出 2 4 2" xfId="4821"/>
    <cellStyle name="输出 2 4 2 2" xfId="4822"/>
    <cellStyle name="输出 2 4 3" xfId="4823"/>
    <cellStyle name="输出 2 5" xfId="4824"/>
    <cellStyle name="输出 2 5 2" xfId="4825"/>
    <cellStyle name="输出 2 6" xfId="4826"/>
    <cellStyle name="输出 2 7" xfId="4827"/>
    <cellStyle name="输出 3" xfId="4828"/>
    <cellStyle name="输出 3 2" xfId="4829"/>
    <cellStyle name="输出 3 2 2" xfId="4830"/>
    <cellStyle name="输出 3 2 2 2" xfId="4831"/>
    <cellStyle name="输出 3 2 2 2 2" xfId="4832"/>
    <cellStyle name="输出 3 2 3" xfId="4833"/>
    <cellStyle name="输出 3 2 3 2" xfId="4834"/>
    <cellStyle name="输出 3 2 4" xfId="4835"/>
    <cellStyle name="输出 3 3" xfId="4836"/>
    <cellStyle name="输出 3 3 2" xfId="4837"/>
    <cellStyle name="输出 3 3 2 2" xfId="4838"/>
    <cellStyle name="输出 3 3 3" xfId="4839"/>
    <cellStyle name="输出 3 4" xfId="4840"/>
    <cellStyle name="输出 3 4 2" xfId="4841"/>
    <cellStyle name="输出 3 5" xfId="4842"/>
    <cellStyle name="输出 4" xfId="4843"/>
    <cellStyle name="输出 4 2" xfId="4844"/>
    <cellStyle name="输出 4 2 2" xfId="4845"/>
    <cellStyle name="输出 4 2 2 2" xfId="4846"/>
    <cellStyle name="输出 4 2 3" xfId="4847"/>
    <cellStyle name="输出 4 3" xfId="4848"/>
    <cellStyle name="输出 4 3 2" xfId="4849"/>
    <cellStyle name="输出 4 4" xfId="4850"/>
    <cellStyle name="输出 5" xfId="4851"/>
    <cellStyle name="输出 5 2" xfId="4852"/>
    <cellStyle name="输出 5 2 2" xfId="4853"/>
    <cellStyle name="输出 5 2 2 2" xfId="4854"/>
    <cellStyle name="输出 5 2 3" xfId="4855"/>
    <cellStyle name="输出 5 3" xfId="4856"/>
    <cellStyle name="输出 5 3 2" xfId="4857"/>
    <cellStyle name="输出 5 4" xfId="4858"/>
    <cellStyle name="输入 2 2 2" xfId="4859"/>
    <cellStyle name="输入 2 2 2 2" xfId="4860"/>
    <cellStyle name="输入 2 2 2 2 2" xfId="4861"/>
    <cellStyle name="输入 2 2 3" xfId="4862"/>
    <cellStyle name="输入 2 2 3 2" xfId="4863"/>
    <cellStyle name="输入 2 2 4" xfId="4864"/>
    <cellStyle name="输入 2 3" xfId="4865"/>
    <cellStyle name="输入 2 3 2" xfId="4866"/>
    <cellStyle name="输入 2 3 2 2" xfId="4867"/>
    <cellStyle name="输入 2 3 3" xfId="4868"/>
    <cellStyle name="输入 2 4" xfId="4869"/>
    <cellStyle name="输入 2 4 2" xfId="4870"/>
    <cellStyle name="输入 3 2" xfId="4871"/>
    <cellStyle name="输入 3 2 2" xfId="4872"/>
    <cellStyle name="输入 3 2 2 2" xfId="4873"/>
    <cellStyle name="输入 3 2 2 2 2" xfId="4874"/>
    <cellStyle name="输入 3 2 2 3" xfId="4875"/>
    <cellStyle name="输入 3 2 3" xfId="4876"/>
    <cellStyle name="输入 3 2 3 2" xfId="4877"/>
    <cellStyle name="输入 3 2 4" xfId="4878"/>
    <cellStyle name="输入 3 3" xfId="4879"/>
    <cellStyle name="输入 3 3 2 2" xfId="4880"/>
    <cellStyle name="输入 3 3 3" xfId="4881"/>
    <cellStyle name="输入 3 4" xfId="4882"/>
    <cellStyle name="输入 3 4 2" xfId="4883"/>
    <cellStyle name="输入 4" xfId="4884"/>
    <cellStyle name="输入 4 2" xfId="4885"/>
    <cellStyle name="输入 4 2 2" xfId="4886"/>
    <cellStyle name="输入 4 2 2 2" xfId="4887"/>
    <cellStyle name="输入 4 2 3" xfId="4888"/>
    <cellStyle name="输入 4 3" xfId="4889"/>
    <cellStyle name="输入 4 3 2" xfId="4890"/>
    <cellStyle name="输入 4 4" xfId="4891"/>
    <cellStyle name="输入 5" xfId="4892"/>
    <cellStyle name="输入 5 2" xfId="4893"/>
    <cellStyle name="输入 5 2 2" xfId="4894"/>
    <cellStyle name="输入 6 3" xfId="4895"/>
    <cellStyle name="输入 5 2 2 2" xfId="4896"/>
    <cellStyle name="输入 5 2 3" xfId="4897"/>
    <cellStyle name="输入 5 3" xfId="4898"/>
    <cellStyle name="输入 5 3 2" xfId="4899"/>
    <cellStyle name="注释 4" xfId="4900"/>
    <cellStyle name="输入 5 4" xfId="4901"/>
    <cellStyle name="输入 6" xfId="4902"/>
    <cellStyle name="输入 6 2" xfId="4903"/>
    <cellStyle name="输入 6 2 2" xfId="4904"/>
    <cellStyle name="输入 7" xfId="4905"/>
    <cellStyle name="输入 7 2" xfId="4906"/>
    <cellStyle name="注释 3" xfId="4907"/>
    <cellStyle name="输入 8" xfId="4908"/>
    <cellStyle name="数字" xfId="4909"/>
    <cellStyle name="数字 2" xfId="4910"/>
    <cellStyle name="数字 2 2" xfId="4911"/>
    <cellStyle name="数字 2 2 2" xfId="4912"/>
    <cellStyle name="数字 2 2 2 2" xfId="4913"/>
    <cellStyle name="数字 2 2 3" xfId="4914"/>
    <cellStyle name="数字 2 3" xfId="4915"/>
    <cellStyle name="数字 2 3 2" xfId="4916"/>
    <cellStyle name="数字 2 4" xfId="4917"/>
    <cellStyle name="数字 3" xfId="4918"/>
    <cellStyle name="数字 3 2" xfId="4919"/>
    <cellStyle name="数字 3 2 2" xfId="4920"/>
    <cellStyle name="数字 3 3" xfId="4921"/>
    <cellStyle name="数字 4" xfId="4922"/>
    <cellStyle name="数字 4 2" xfId="4923"/>
    <cellStyle name="数字 5" xfId="4924"/>
    <cellStyle name="未定义" xfId="4925"/>
    <cellStyle name="未定义 2" xfId="4926"/>
    <cellStyle name="小数 2" xfId="4927"/>
    <cellStyle name="小数 2 2" xfId="4928"/>
    <cellStyle name="小数 2 2 2" xfId="4929"/>
    <cellStyle name="小数 2 2 2 2" xfId="4930"/>
    <cellStyle name="小数 2 2 3" xfId="4931"/>
    <cellStyle name="小数 2 3" xfId="4932"/>
    <cellStyle name="小数 2 3 2" xfId="4933"/>
    <cellStyle name="小数 2 4" xfId="4934"/>
    <cellStyle name="小数 3" xfId="4935"/>
    <cellStyle name="小数 3 2" xfId="4936"/>
    <cellStyle name="小数 3 2 2" xfId="4937"/>
    <cellStyle name="小数 3 3" xfId="4938"/>
    <cellStyle name="样式 1 2" xfId="4939"/>
    <cellStyle name="着色 1" xfId="4940"/>
    <cellStyle name="着色 1 2" xfId="4941"/>
    <cellStyle name="着色 2" xfId="4942"/>
    <cellStyle name="着色 2 2" xfId="4943"/>
    <cellStyle name="着色 3" xfId="4944"/>
    <cellStyle name="着色 3 2" xfId="4945"/>
    <cellStyle name="着色 4" xfId="4946"/>
    <cellStyle name="着色 4 2" xfId="4947"/>
    <cellStyle name="着色 5" xfId="4948"/>
    <cellStyle name="着色 5 2" xfId="4949"/>
    <cellStyle name="着色 6" xfId="4950"/>
    <cellStyle name="着色 6 2" xfId="4951"/>
    <cellStyle name="寘嬫愗傝 [0.00]_Region Orders (2)" xfId="4952"/>
    <cellStyle name="注释 10" xfId="4953"/>
    <cellStyle name="注释 2" xfId="4954"/>
    <cellStyle name="注释 2 2" xfId="4955"/>
    <cellStyle name="注释 2 2 2" xfId="4956"/>
    <cellStyle name="注释 2 2 2 2" xfId="4957"/>
    <cellStyle name="注释 2 2 2 2 2" xfId="4958"/>
    <cellStyle name="注释 2 2 2 3" xfId="4959"/>
    <cellStyle name="注释 2 2 3" xfId="4960"/>
    <cellStyle name="注释 2 2 3 2" xfId="4961"/>
    <cellStyle name="注释 2 2 3 3" xfId="4962"/>
    <cellStyle name="注释 2 2 4" xfId="4963"/>
    <cellStyle name="注释 2 2 5" xfId="4964"/>
    <cellStyle name="注释 2 3" xfId="4965"/>
    <cellStyle name="注释 2 3 2" xfId="4966"/>
    <cellStyle name="注释 2 3 2 2" xfId="4967"/>
    <cellStyle name="注释 2 3 3" xfId="4968"/>
    <cellStyle name="注释 2 3 4" xfId="4969"/>
    <cellStyle name="注释 2 4" xfId="4970"/>
    <cellStyle name="注释 2 4 2" xfId="4971"/>
    <cellStyle name="注释 2 5" xfId="4972"/>
    <cellStyle name="注释 3 2" xfId="4973"/>
    <cellStyle name="注释 3 2 2" xfId="4974"/>
    <cellStyle name="注释 3 2 2 2" xfId="4975"/>
    <cellStyle name="注释 3 2 2 2 2" xfId="4976"/>
    <cellStyle name="注释 3 2 2 3" xfId="4977"/>
    <cellStyle name="注释 3 2 3" xfId="4978"/>
    <cellStyle name="注释 3 2 3 2" xfId="4979"/>
    <cellStyle name="注释 3 2 4" xfId="4980"/>
    <cellStyle name="注释 3 3" xfId="4981"/>
    <cellStyle name="注释 3 3 2" xfId="4982"/>
    <cellStyle name="注释 3 3 2 2" xfId="4983"/>
    <cellStyle name="注释 3 3 3" xfId="4984"/>
    <cellStyle name="注释 3 4" xfId="4985"/>
    <cellStyle name="注释 3 4 2" xfId="4986"/>
    <cellStyle name="注释 3 5" xfId="4987"/>
    <cellStyle name="注释 4 2" xfId="4988"/>
    <cellStyle name="注释 4 2 2" xfId="4989"/>
    <cellStyle name="注释 4 2 2 2" xfId="4990"/>
    <cellStyle name="注释 4 2 3" xfId="4991"/>
    <cellStyle name="注释 4 3" xfId="4992"/>
    <cellStyle name="注释 4 3 2" xfId="4993"/>
    <cellStyle name="注释 4 4" xfId="4994"/>
    <cellStyle name="注释 5" xfId="4995"/>
    <cellStyle name="注释 5 2" xfId="4996"/>
    <cellStyle name="注释 5 2 2" xfId="4997"/>
    <cellStyle name="注释 5 2 2 2" xfId="4998"/>
    <cellStyle name="注释 5 2 3" xfId="4999"/>
    <cellStyle name="注释 5 3" xfId="5000"/>
    <cellStyle name="注释 5 3 2" xfId="5001"/>
    <cellStyle name="注释 5 4" xfId="5002"/>
    <cellStyle name="注释 6 2" xfId="5003"/>
    <cellStyle name="注释 6 2 2" xfId="5004"/>
    <cellStyle name="注释 6 3" xfId="5005"/>
    <cellStyle name="注释 7" xfId="5006"/>
    <cellStyle name="注释 7 2" xfId="5007"/>
    <cellStyle name="注释 8" xfId="5008"/>
    <cellStyle name="注释 9" xfId="5009"/>
    <cellStyle name="常规_预算报告附表" xfId="5010"/>
    <cellStyle name="常规_Sheet1" xfId="5011"/>
    <cellStyle name="常规_2014年国有资本经营预算收支-市委市政府" xfId="5012"/>
  </cellStyles>
  <dxfs count="11">
    <dxf>
      <font>
        <b val="1"/>
        <i val="0"/>
      </font>
    </dxf>
    <dxf>
      <font>
        <b val="0"/>
        <color indexed="10"/>
      </font>
    </dxf>
    <dxf>
      <font>
        <b val="1"/>
        <i val="0"/>
      </font>
    </dxf>
    <dxf>
      <font>
        <b val="0"/>
        <color indexed="10"/>
      </font>
    </dxf>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2.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2"/>
  <sheetViews>
    <sheetView tabSelected="1" zoomScale="85" zoomScaleNormal="85" workbookViewId="0">
      <selection activeCell="E15" sqref="E15"/>
    </sheetView>
  </sheetViews>
  <sheetFormatPr defaultColWidth="9" defaultRowHeight="14.25" outlineLevelCol="7"/>
  <cols>
    <col min="1" max="1" width="4.375" style="216" customWidth="1"/>
    <col min="2" max="2" width="79.8416666666667" style="217" customWidth="1"/>
    <col min="3" max="7" width="9" style="217"/>
    <col min="8" max="8" width="58.625" style="217" customWidth="1"/>
    <col min="9" max="16384" width="9" style="217"/>
  </cols>
  <sheetData>
    <row r="1" ht="20.25" customHeight="1" spans="1:2">
      <c r="A1" s="218" t="s">
        <v>0</v>
      </c>
      <c r="B1" s="218"/>
    </row>
    <row r="2" s="214" customFormat="1" ht="30" customHeight="1" spans="1:2">
      <c r="A2" s="219" t="s">
        <v>1</v>
      </c>
      <c r="B2" s="219"/>
    </row>
    <row r="3" spans="1:2">
      <c r="A3" s="220"/>
      <c r="B3" s="220"/>
    </row>
    <row r="4" ht="25.15" customHeight="1" spans="1:2">
      <c r="A4" s="221" t="s">
        <v>2</v>
      </c>
      <c r="B4" s="221"/>
    </row>
    <row r="5" s="215" customFormat="1" ht="25.15" customHeight="1" spans="1:2">
      <c r="A5" s="222" t="s">
        <v>3</v>
      </c>
      <c r="B5" s="223" t="s">
        <v>4</v>
      </c>
    </row>
    <row r="6" s="215" customFormat="1" ht="25.15" customHeight="1" spans="1:2">
      <c r="A6" s="222" t="s">
        <v>5</v>
      </c>
      <c r="B6" s="223" t="s">
        <v>6</v>
      </c>
    </row>
    <row r="7" s="215" customFormat="1" ht="25.15" customHeight="1" spans="1:2">
      <c r="A7" s="222" t="s">
        <v>7</v>
      </c>
      <c r="B7" s="223" t="s">
        <v>8</v>
      </c>
    </row>
    <row r="8" s="215" customFormat="1" ht="25.15" customHeight="1" spans="1:2">
      <c r="A8" s="222" t="s">
        <v>9</v>
      </c>
      <c r="B8" s="223" t="s">
        <v>10</v>
      </c>
    </row>
    <row r="9" s="215" customFormat="1" ht="25.15" customHeight="1" spans="1:2">
      <c r="A9" s="222" t="s">
        <v>11</v>
      </c>
      <c r="B9" s="223" t="s">
        <v>12</v>
      </c>
    </row>
    <row r="10" s="215" customFormat="1" ht="25.15" customHeight="1" spans="1:2">
      <c r="A10" s="222" t="s">
        <v>13</v>
      </c>
      <c r="B10" s="223" t="s">
        <v>14</v>
      </c>
    </row>
    <row r="11" s="215" customFormat="1" ht="25.15" customHeight="1" spans="1:2">
      <c r="A11" s="222" t="s">
        <v>15</v>
      </c>
      <c r="B11" s="223" t="s">
        <v>16</v>
      </c>
    </row>
    <row r="12" s="215" customFormat="1" ht="25.15" customHeight="1" spans="1:2">
      <c r="A12" s="222" t="s">
        <v>17</v>
      </c>
      <c r="B12" s="223" t="s">
        <v>18</v>
      </c>
    </row>
    <row r="13" s="215" customFormat="1" ht="25.15" customHeight="1" spans="1:2">
      <c r="A13" s="222" t="s">
        <v>19</v>
      </c>
      <c r="B13" s="223" t="s">
        <v>20</v>
      </c>
    </row>
    <row r="14" s="215" customFormat="1" ht="25.15" customHeight="1" spans="1:2">
      <c r="A14" s="222" t="s">
        <v>21</v>
      </c>
      <c r="B14" s="223" t="s">
        <v>22</v>
      </c>
    </row>
    <row r="15" s="215" customFormat="1" ht="25.15" customHeight="1" spans="1:2">
      <c r="A15" s="222" t="s">
        <v>23</v>
      </c>
      <c r="B15" s="223" t="s">
        <v>24</v>
      </c>
    </row>
    <row r="16" s="215" customFormat="1" ht="25.15" customHeight="1" spans="1:2">
      <c r="A16" s="222" t="s">
        <v>25</v>
      </c>
      <c r="B16" s="223" t="s">
        <v>26</v>
      </c>
    </row>
    <row r="17" s="215" customFormat="1" ht="25.15" customHeight="1" spans="1:2">
      <c r="A17" s="222" t="s">
        <v>27</v>
      </c>
      <c r="B17" s="223" t="s">
        <v>28</v>
      </c>
    </row>
    <row r="18" s="215" customFormat="1" ht="25.15" customHeight="1" spans="1:2">
      <c r="A18" s="222" t="s">
        <v>29</v>
      </c>
      <c r="B18" s="223" t="s">
        <v>30</v>
      </c>
    </row>
    <row r="19" s="215" customFormat="1" ht="25.15" customHeight="1" spans="1:2">
      <c r="A19" s="222" t="s">
        <v>31</v>
      </c>
      <c r="B19" s="223" t="s">
        <v>32</v>
      </c>
    </row>
    <row r="20" s="215" customFormat="1" ht="25.15" customHeight="1" spans="1:2">
      <c r="A20" s="222" t="s">
        <v>33</v>
      </c>
      <c r="B20" s="223" t="s">
        <v>34</v>
      </c>
    </row>
    <row r="21" s="215" customFormat="1" ht="25.15" customHeight="1" spans="1:2">
      <c r="A21" s="222" t="s">
        <v>35</v>
      </c>
      <c r="B21" s="223" t="s">
        <v>36</v>
      </c>
    </row>
    <row r="22" s="215" customFormat="1" ht="25.15" customHeight="1" spans="1:2">
      <c r="A22" s="222" t="s">
        <v>37</v>
      </c>
      <c r="B22" s="223" t="s">
        <v>38</v>
      </c>
    </row>
    <row r="23" s="215" customFormat="1" ht="25.15" customHeight="1" spans="1:2">
      <c r="A23" s="222" t="s">
        <v>39</v>
      </c>
      <c r="B23" s="223" t="s">
        <v>40</v>
      </c>
    </row>
    <row r="24" s="215" customFormat="1" ht="25.15" customHeight="1" spans="1:2">
      <c r="A24" s="222" t="s">
        <v>41</v>
      </c>
      <c r="B24" s="223" t="s">
        <v>42</v>
      </c>
    </row>
    <row r="25" s="215" customFormat="1" ht="25.15" customHeight="1" spans="1:2">
      <c r="A25" s="222" t="s">
        <v>43</v>
      </c>
      <c r="B25" s="223" t="s">
        <v>44</v>
      </c>
    </row>
    <row r="26" s="215" customFormat="1" ht="25.15" customHeight="1" spans="1:2">
      <c r="A26" s="222" t="s">
        <v>45</v>
      </c>
      <c r="B26" s="223" t="s">
        <v>46</v>
      </c>
    </row>
    <row r="27" s="215" customFormat="1" ht="25.15" customHeight="1" spans="1:2">
      <c r="A27" s="222" t="s">
        <v>47</v>
      </c>
      <c r="B27" s="223" t="s">
        <v>48</v>
      </c>
    </row>
    <row r="28" ht="25.15" customHeight="1" spans="1:8">
      <c r="A28" s="221" t="s">
        <v>49</v>
      </c>
      <c r="B28" s="221"/>
      <c r="G28" s="224"/>
      <c r="H28" s="224"/>
    </row>
    <row r="29" ht="25.15" customHeight="1" spans="1:8">
      <c r="A29" s="222" t="s">
        <v>3</v>
      </c>
      <c r="B29" s="225" t="s">
        <v>50</v>
      </c>
      <c r="G29" s="224"/>
      <c r="H29" s="224"/>
    </row>
    <row r="30" ht="25.15" customHeight="1" spans="1:8">
      <c r="A30" s="222" t="s">
        <v>5</v>
      </c>
      <c r="B30" s="225" t="s">
        <v>51</v>
      </c>
      <c r="G30" s="224"/>
      <c r="H30" s="224"/>
    </row>
    <row r="31" ht="25.15" customHeight="1" spans="1:8">
      <c r="A31" s="222" t="s">
        <v>7</v>
      </c>
      <c r="B31" s="225" t="s">
        <v>52</v>
      </c>
      <c r="G31" s="224"/>
      <c r="H31" s="224"/>
    </row>
    <row r="32" ht="25.15" customHeight="1" spans="1:8">
      <c r="A32" s="222" t="s">
        <v>9</v>
      </c>
      <c r="B32" s="225" t="s">
        <v>53</v>
      </c>
      <c r="G32" s="224"/>
      <c r="H32" s="224"/>
    </row>
  </sheetData>
  <mergeCells count="5">
    <mergeCell ref="A1:B1"/>
    <mergeCell ref="A2:B2"/>
    <mergeCell ref="A3:B3"/>
    <mergeCell ref="A4:B4"/>
    <mergeCell ref="A28:B28"/>
  </mergeCells>
  <printOptions horizontalCentered="1"/>
  <pageMargins left="0.393055555555556" right="0.393055555555556" top="0.590277777777778" bottom="0.393055555555556" header="0.314583333333333" footer="0.314583333333333"/>
  <pageSetup paperSize="9" scale="9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7"/>
  <sheetViews>
    <sheetView workbookViewId="0">
      <selection activeCell="I14" sqref="I14"/>
    </sheetView>
  </sheetViews>
  <sheetFormatPr defaultColWidth="8.625" defaultRowHeight="14.25" outlineLevelCol="3"/>
  <cols>
    <col min="1" max="1" width="43.125" style="122" customWidth="1"/>
    <col min="2" max="2" width="13" style="122" customWidth="1"/>
    <col min="3" max="3" width="13.5" style="122" customWidth="1"/>
    <col min="4" max="4" width="16" style="122" customWidth="1"/>
    <col min="5" max="16384" width="8.625" style="122"/>
  </cols>
  <sheetData>
    <row r="1" ht="22.35" customHeight="1" spans="1:4">
      <c r="A1" s="123" t="s">
        <v>697</v>
      </c>
      <c r="B1" s="124"/>
      <c r="C1" s="124"/>
      <c r="D1" s="124"/>
    </row>
    <row r="2" ht="20.25" spans="1:4">
      <c r="A2" s="125" t="s">
        <v>698</v>
      </c>
      <c r="B2" s="125"/>
      <c r="C2" s="125"/>
      <c r="D2" s="125"/>
    </row>
    <row r="3" spans="1:4">
      <c r="A3" s="126" t="s">
        <v>56</v>
      </c>
      <c r="B3" s="126"/>
      <c r="C3" s="126"/>
      <c r="D3" s="126"/>
    </row>
    <row r="4" ht="48" customHeight="1" spans="1:4">
      <c r="A4" s="127" t="s">
        <v>642</v>
      </c>
      <c r="B4" s="116" t="s">
        <v>58</v>
      </c>
      <c r="C4" s="128" t="s">
        <v>104</v>
      </c>
      <c r="D4" s="17" t="s">
        <v>105</v>
      </c>
    </row>
    <row r="5" ht="24.6" customHeight="1" spans="1:4">
      <c r="A5" s="129" t="s">
        <v>699</v>
      </c>
      <c r="B5" s="130">
        <f>+B6+B7+B8</f>
        <v>1290</v>
      </c>
      <c r="C5" s="130">
        <f>+C6+C7+C8</f>
        <v>1383</v>
      </c>
      <c r="D5" s="92">
        <f t="shared" ref="D5:D9" si="0">+B5/C5</f>
        <v>0.933</v>
      </c>
    </row>
    <row r="6" ht="32.45" customHeight="1" spans="1:4">
      <c r="A6" s="131" t="s">
        <v>700</v>
      </c>
      <c r="B6" s="130">
        <v>0</v>
      </c>
      <c r="C6" s="132">
        <v>0</v>
      </c>
      <c r="D6" s="92"/>
    </row>
    <row r="7" ht="32.45" customHeight="1" spans="1:4">
      <c r="A7" s="131" t="s">
        <v>701</v>
      </c>
      <c r="B7" s="130">
        <v>662</v>
      </c>
      <c r="C7" s="132">
        <v>715</v>
      </c>
      <c r="D7" s="92">
        <f t="shared" si="0"/>
        <v>0.926</v>
      </c>
    </row>
    <row r="8" ht="32.45" customHeight="1" spans="1:4">
      <c r="A8" s="131" t="s">
        <v>702</v>
      </c>
      <c r="B8" s="130">
        <f>+B9+B10</f>
        <v>628</v>
      </c>
      <c r="C8" s="130">
        <f>+C9+C10</f>
        <v>668</v>
      </c>
      <c r="D8" s="92">
        <f t="shared" si="0"/>
        <v>0.94</v>
      </c>
    </row>
    <row r="9" ht="32.45" customHeight="1" spans="1:4">
      <c r="A9" s="133" t="s">
        <v>703</v>
      </c>
      <c r="B9" s="130">
        <v>628</v>
      </c>
      <c r="C9" s="132">
        <v>668</v>
      </c>
      <c r="D9" s="92">
        <f t="shared" si="0"/>
        <v>0.94</v>
      </c>
    </row>
    <row r="10" ht="32.45" customHeight="1" spans="1:4">
      <c r="A10" s="133" t="s">
        <v>704</v>
      </c>
      <c r="B10" s="130">
        <v>0</v>
      </c>
      <c r="C10" s="132">
        <v>0</v>
      </c>
      <c r="D10" s="92"/>
    </row>
    <row r="12" ht="15.6" customHeight="1" spans="1:1">
      <c r="A12" s="134" t="s">
        <v>705</v>
      </c>
    </row>
    <row r="13" ht="100.5" customHeight="1" spans="1:4">
      <c r="A13" s="135" t="s">
        <v>706</v>
      </c>
      <c r="B13" s="135"/>
      <c r="C13" s="135"/>
      <c r="D13" s="135"/>
    </row>
    <row r="14" ht="81.6" customHeight="1" spans="1:4">
      <c r="A14" s="136" t="s">
        <v>707</v>
      </c>
      <c r="B14" s="136"/>
      <c r="C14" s="136"/>
      <c r="D14" s="136"/>
    </row>
    <row r="15" spans="1:4">
      <c r="A15" s="137"/>
      <c r="B15" s="137"/>
      <c r="C15" s="137"/>
      <c r="D15" s="137"/>
    </row>
    <row r="16" spans="1:4">
      <c r="A16" s="138"/>
      <c r="B16" s="138"/>
      <c r="C16" s="138"/>
      <c r="D16" s="138"/>
    </row>
    <row r="17" spans="1:4">
      <c r="A17" s="138"/>
      <c r="B17" s="138"/>
      <c r="C17" s="138"/>
      <c r="D17" s="138"/>
    </row>
  </sheetData>
  <mergeCells count="4">
    <mergeCell ref="A2:D2"/>
    <mergeCell ref="A3:D3"/>
    <mergeCell ref="A13:D13"/>
    <mergeCell ref="A14:D14"/>
  </mergeCells>
  <printOptions horizontalCentered="1"/>
  <pageMargins left="0.393055555555556" right="0.393055555555556" top="0.590277777777778" bottom="0.393055555555556" header="0.314583333333333" footer="0.314583333333333"/>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8"/>
  <sheetViews>
    <sheetView workbookViewId="0">
      <selection activeCell="G25" sqref="G25"/>
    </sheetView>
  </sheetViews>
  <sheetFormatPr defaultColWidth="9" defaultRowHeight="14.25" outlineLevelCol="5"/>
  <cols>
    <col min="1" max="1" width="41.625" customWidth="1"/>
    <col min="2" max="2" width="14.625" customWidth="1"/>
    <col min="3" max="3" width="11.5" customWidth="1"/>
    <col min="4" max="4" width="15.625" customWidth="1"/>
  </cols>
  <sheetData>
    <row r="1" ht="22.15" customHeight="1" spans="1:1">
      <c r="A1" s="12" t="s">
        <v>708</v>
      </c>
    </row>
    <row r="2" ht="27" customHeight="1" spans="1:4">
      <c r="A2" s="83" t="s">
        <v>709</v>
      </c>
      <c r="B2" s="83"/>
      <c r="C2" s="83"/>
      <c r="D2" s="83"/>
    </row>
    <row r="3" spans="1:4">
      <c r="A3" s="84"/>
      <c r="B3" s="85"/>
      <c r="C3" s="85"/>
      <c r="D3" s="115" t="s">
        <v>641</v>
      </c>
    </row>
    <row r="4" ht="46.15" customHeight="1" spans="1:4">
      <c r="A4" s="94" t="s">
        <v>710</v>
      </c>
      <c r="B4" s="116" t="s">
        <v>58</v>
      </c>
      <c r="C4" s="17" t="s">
        <v>59</v>
      </c>
      <c r="D4" s="17" t="s">
        <v>60</v>
      </c>
    </row>
    <row r="5" ht="18.75" customHeight="1" spans="1:4">
      <c r="A5" s="117" t="s">
        <v>711</v>
      </c>
      <c r="B5" s="118">
        <f>+B6</f>
        <v>156700</v>
      </c>
      <c r="C5" s="118">
        <f>+C6</f>
        <v>181357</v>
      </c>
      <c r="D5" s="119">
        <f>+B5/C5</f>
        <v>0.864</v>
      </c>
    </row>
    <row r="6" ht="18.75" customHeight="1" spans="1:4">
      <c r="A6" s="95" t="s">
        <v>712</v>
      </c>
      <c r="B6" s="118">
        <f>SUM(B7:B19)</f>
        <v>156700</v>
      </c>
      <c r="C6" s="118">
        <f>SUM(C7:C19)</f>
        <v>181357</v>
      </c>
      <c r="D6" s="119">
        <f t="shared" ref="D6:D28" si="0">+B6/C6</f>
        <v>0.864</v>
      </c>
    </row>
    <row r="7" ht="17.45" customHeight="1" spans="1:4">
      <c r="A7" s="120" t="s">
        <v>713</v>
      </c>
      <c r="B7" s="89">
        <v>0</v>
      </c>
      <c r="C7" s="89">
        <v>0</v>
      </c>
      <c r="D7" s="119"/>
    </row>
    <row r="8" ht="17.45" customHeight="1" spans="1:4">
      <c r="A8" s="120" t="s">
        <v>714</v>
      </c>
      <c r="B8" s="89">
        <v>0</v>
      </c>
      <c r="C8" s="89">
        <v>0</v>
      </c>
      <c r="D8" s="119"/>
    </row>
    <row r="9" ht="17.45" customHeight="1" spans="1:6">
      <c r="A9" s="120" t="s">
        <v>715</v>
      </c>
      <c r="B9" s="89">
        <v>3500</v>
      </c>
      <c r="C9" s="89">
        <v>5949</v>
      </c>
      <c r="D9" s="119">
        <f t="shared" si="0"/>
        <v>0.588</v>
      </c>
      <c r="F9" s="121"/>
    </row>
    <row r="10" ht="17.45" customHeight="1" spans="1:4">
      <c r="A10" s="120" t="s">
        <v>716</v>
      </c>
      <c r="B10" s="89">
        <v>100</v>
      </c>
      <c r="C10" s="89">
        <v>229</v>
      </c>
      <c r="D10" s="119">
        <f t="shared" si="0"/>
        <v>0.437</v>
      </c>
    </row>
    <row r="11" ht="17.45" customHeight="1" spans="1:4">
      <c r="A11" s="120" t="s">
        <v>717</v>
      </c>
      <c r="B11" s="89">
        <v>150000</v>
      </c>
      <c r="C11" s="89">
        <v>171914</v>
      </c>
      <c r="D11" s="119">
        <f t="shared" si="0"/>
        <v>0.873</v>
      </c>
    </row>
    <row r="12" ht="17.45" customHeight="1" spans="1:4">
      <c r="A12" s="120" t="s">
        <v>718</v>
      </c>
      <c r="B12" s="89">
        <v>0</v>
      </c>
      <c r="C12" s="89">
        <v>0</v>
      </c>
      <c r="D12" s="119"/>
    </row>
    <row r="13" ht="17.45" customHeight="1" spans="1:4">
      <c r="A13" s="120" t="s">
        <v>719</v>
      </c>
      <c r="B13" s="89">
        <v>500</v>
      </c>
      <c r="C13" s="89">
        <v>417</v>
      </c>
      <c r="D13" s="119">
        <f t="shared" si="0"/>
        <v>1.199</v>
      </c>
    </row>
    <row r="14" ht="17.45" customHeight="1" spans="1:4">
      <c r="A14" s="120" t="s">
        <v>720</v>
      </c>
      <c r="B14" s="89">
        <v>2000</v>
      </c>
      <c r="C14" s="89">
        <v>2120</v>
      </c>
      <c r="D14" s="119">
        <f t="shared" si="0"/>
        <v>0.943</v>
      </c>
    </row>
    <row r="15" ht="17.45" customHeight="1" spans="1:4">
      <c r="A15" s="120" t="s">
        <v>721</v>
      </c>
      <c r="B15" s="89">
        <v>0</v>
      </c>
      <c r="C15" s="89">
        <v>0</v>
      </c>
      <c r="D15" s="119"/>
    </row>
    <row r="16" ht="17.45" customHeight="1" spans="1:4">
      <c r="A16" s="120" t="s">
        <v>722</v>
      </c>
      <c r="B16" s="89">
        <v>0</v>
      </c>
      <c r="C16" s="89">
        <v>0</v>
      </c>
      <c r="D16" s="119"/>
    </row>
    <row r="17" ht="17.45" customHeight="1" spans="1:4">
      <c r="A17" s="120" t="s">
        <v>723</v>
      </c>
      <c r="B17" s="89">
        <v>600</v>
      </c>
      <c r="C17" s="89">
        <v>728</v>
      </c>
      <c r="D17" s="119">
        <f t="shared" si="0"/>
        <v>0.824</v>
      </c>
    </row>
    <row r="18" ht="17.45" customHeight="1" spans="1:4">
      <c r="A18" s="120" t="s">
        <v>724</v>
      </c>
      <c r="B18" s="89">
        <v>0</v>
      </c>
      <c r="C18" s="89">
        <v>0</v>
      </c>
      <c r="D18" s="119"/>
    </row>
    <row r="19" ht="17.45" customHeight="1" spans="1:4">
      <c r="A19" s="120" t="s">
        <v>725</v>
      </c>
      <c r="B19" s="89">
        <v>0</v>
      </c>
      <c r="C19" s="89">
        <v>0</v>
      </c>
      <c r="D19" s="119"/>
    </row>
    <row r="20" ht="17.45" customHeight="1" spans="1:4">
      <c r="A20" s="94" t="s">
        <v>726</v>
      </c>
      <c r="B20" s="89">
        <f>+B5</f>
        <v>156700</v>
      </c>
      <c r="C20" s="89">
        <f>+C5</f>
        <v>181357</v>
      </c>
      <c r="D20" s="119">
        <f t="shared" si="0"/>
        <v>0.864</v>
      </c>
    </row>
    <row r="21" ht="17.45" customHeight="1" spans="1:4">
      <c r="A21" s="114" t="s">
        <v>727</v>
      </c>
      <c r="B21" s="89">
        <v>0</v>
      </c>
      <c r="C21" s="89">
        <v>0</v>
      </c>
      <c r="D21" s="119"/>
    </row>
    <row r="22" ht="17.45" customHeight="1" spans="1:4">
      <c r="A22" s="114" t="s">
        <v>728</v>
      </c>
      <c r="B22" s="89">
        <f>SUM(B23:B27)</f>
        <v>177</v>
      </c>
      <c r="C22" s="89">
        <f>SUM(C23:C27)</f>
        <v>41000</v>
      </c>
      <c r="D22" s="119">
        <f t="shared" si="0"/>
        <v>0.004</v>
      </c>
    </row>
    <row r="23" ht="17.45" customHeight="1" spans="1:4">
      <c r="A23" s="95" t="s">
        <v>729</v>
      </c>
      <c r="B23" s="89">
        <v>177</v>
      </c>
      <c r="C23" s="89">
        <v>6000</v>
      </c>
      <c r="D23" s="119">
        <f t="shared" si="0"/>
        <v>0.03</v>
      </c>
    </row>
    <row r="24" ht="17.45" customHeight="1" spans="1:4">
      <c r="A24" s="95" t="s">
        <v>730</v>
      </c>
      <c r="B24" s="89">
        <v>0</v>
      </c>
      <c r="C24" s="89">
        <v>0</v>
      </c>
      <c r="D24" s="119"/>
    </row>
    <row r="25" ht="17.45" customHeight="1" spans="1:4">
      <c r="A25" s="95" t="s">
        <v>731</v>
      </c>
      <c r="B25" s="89">
        <v>0</v>
      </c>
      <c r="C25" s="89">
        <v>0</v>
      </c>
      <c r="D25" s="119"/>
    </row>
    <row r="26" ht="17.45" customHeight="1" spans="1:4">
      <c r="A26" s="96" t="s">
        <v>732</v>
      </c>
      <c r="B26" s="89">
        <v>0</v>
      </c>
      <c r="C26" s="89">
        <v>0</v>
      </c>
      <c r="D26" s="119"/>
    </row>
    <row r="27" ht="17.45" customHeight="1" spans="1:4">
      <c r="A27" s="96" t="s">
        <v>733</v>
      </c>
      <c r="B27" s="89">
        <v>0</v>
      </c>
      <c r="C27" s="89">
        <v>35000</v>
      </c>
      <c r="D27" s="119">
        <f t="shared" si="0"/>
        <v>0</v>
      </c>
    </row>
    <row r="28" ht="17.45" customHeight="1" spans="1:4">
      <c r="A28" s="94" t="s">
        <v>100</v>
      </c>
      <c r="B28" s="89">
        <f>+B20+B21+B22</f>
        <v>156877</v>
      </c>
      <c r="C28" s="89">
        <f>+C20+C21+C22</f>
        <v>222357</v>
      </c>
      <c r="D28" s="119">
        <f t="shared" si="0"/>
        <v>0.706</v>
      </c>
    </row>
  </sheetData>
  <mergeCells count="1">
    <mergeCell ref="A2:D2"/>
  </mergeCells>
  <printOptions horizontalCentered="1"/>
  <pageMargins left="0.393055555555556" right="0.393055555555556" top="0.590277777777778" bottom="0.393055555555556" header="0.314583333333333" footer="0.31458333333333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4"/>
  <sheetViews>
    <sheetView workbookViewId="0">
      <selection activeCell="C12" sqref="C12"/>
    </sheetView>
  </sheetViews>
  <sheetFormatPr defaultColWidth="9" defaultRowHeight="14.25" outlineLevelCol="5"/>
  <cols>
    <col min="1" max="1" width="34.5" customWidth="1"/>
    <col min="2" max="3" width="14" customWidth="1"/>
    <col min="4" max="4" width="15.375" customWidth="1"/>
  </cols>
  <sheetData>
    <row r="1" spans="1:1">
      <c r="A1" s="12" t="s">
        <v>734</v>
      </c>
    </row>
    <row r="2" ht="20.25" spans="1:4">
      <c r="A2" s="83" t="s">
        <v>735</v>
      </c>
      <c r="B2" s="83"/>
      <c r="C2" s="83"/>
      <c r="D2" s="83"/>
    </row>
    <row r="3" spans="1:4">
      <c r="A3" s="84"/>
      <c r="B3" s="85"/>
      <c r="C3" s="85"/>
      <c r="D3" s="86" t="s">
        <v>641</v>
      </c>
    </row>
    <row r="4" ht="45.6" customHeight="1" spans="1:4">
      <c r="A4" s="101" t="s">
        <v>710</v>
      </c>
      <c r="B4" s="101" t="s">
        <v>58</v>
      </c>
      <c r="C4" s="17" t="s">
        <v>104</v>
      </c>
      <c r="D4" s="17" t="s">
        <v>105</v>
      </c>
    </row>
    <row r="5" ht="19.9" customHeight="1" spans="1:4">
      <c r="A5" s="96" t="s">
        <v>736</v>
      </c>
      <c r="B5" s="89">
        <v>6</v>
      </c>
      <c r="C5" s="89">
        <v>0</v>
      </c>
      <c r="D5" s="90"/>
    </row>
    <row r="6" ht="19.9" customHeight="1" spans="1:4">
      <c r="A6" s="96" t="s">
        <v>737</v>
      </c>
      <c r="B6" s="89">
        <v>0</v>
      </c>
      <c r="C6" s="89">
        <v>1184</v>
      </c>
      <c r="D6" s="97">
        <f>+B6/C6</f>
        <v>0</v>
      </c>
    </row>
    <row r="7" ht="19.9" customHeight="1" spans="1:4">
      <c r="A7" s="96" t="s">
        <v>738</v>
      </c>
      <c r="B7" s="89">
        <v>0</v>
      </c>
      <c r="C7" s="89">
        <v>0</v>
      </c>
      <c r="D7" s="97"/>
    </row>
    <row r="8" ht="19.9" customHeight="1" spans="1:4">
      <c r="A8" s="96" t="s">
        <v>739</v>
      </c>
      <c r="B8" s="89">
        <v>151700</v>
      </c>
      <c r="C8" s="89">
        <v>204600</v>
      </c>
      <c r="D8" s="97">
        <f>+B8/C8</f>
        <v>0.741</v>
      </c>
    </row>
    <row r="9" ht="19.9" customHeight="1" spans="1:6">
      <c r="A9" s="96" t="s">
        <v>740</v>
      </c>
      <c r="B9" s="89">
        <v>0</v>
      </c>
      <c r="C9" s="89">
        <v>0</v>
      </c>
      <c r="D9" s="97"/>
      <c r="F9" s="121"/>
    </row>
    <row r="10" ht="19.9" customHeight="1" spans="1:4">
      <c r="A10" s="96" t="s">
        <v>741</v>
      </c>
      <c r="B10" s="89">
        <v>0</v>
      </c>
      <c r="C10" s="89">
        <v>0</v>
      </c>
      <c r="D10" s="97"/>
    </row>
    <row r="11" ht="19.9" customHeight="1" spans="1:4">
      <c r="A11" s="96" t="s">
        <v>742</v>
      </c>
      <c r="B11" s="89">
        <v>0</v>
      </c>
      <c r="C11" s="89">
        <v>0</v>
      </c>
      <c r="D11" s="97"/>
    </row>
    <row r="12" ht="19.9" customHeight="1" spans="1:4">
      <c r="A12" s="96" t="s">
        <v>743</v>
      </c>
      <c r="B12" s="89">
        <v>0</v>
      </c>
      <c r="C12" s="89">
        <v>0</v>
      </c>
      <c r="D12" s="97"/>
    </row>
    <row r="13" ht="19.9" customHeight="1" spans="1:4">
      <c r="A13" s="96" t="s">
        <v>744</v>
      </c>
      <c r="B13" s="89">
        <v>671</v>
      </c>
      <c r="C13" s="89">
        <v>720</v>
      </c>
      <c r="D13" s="97">
        <f t="shared" ref="D13:D16" si="0">+B13/C13</f>
        <v>0.932</v>
      </c>
    </row>
    <row r="14" ht="19.9" customHeight="1" spans="1:4">
      <c r="A14" s="96" t="s">
        <v>745</v>
      </c>
      <c r="B14" s="89">
        <v>4500</v>
      </c>
      <c r="C14" s="89">
        <v>2800</v>
      </c>
      <c r="D14" s="97">
        <f t="shared" si="0"/>
        <v>1.607</v>
      </c>
    </row>
    <row r="15" ht="19.9" customHeight="1" spans="1:4">
      <c r="A15" s="96" t="s">
        <v>746</v>
      </c>
      <c r="B15" s="89">
        <v>0</v>
      </c>
      <c r="C15" s="89">
        <v>0</v>
      </c>
      <c r="D15" s="97"/>
    </row>
    <row r="16" ht="19.9" customHeight="1" spans="1:4">
      <c r="A16" s="94" t="s">
        <v>747</v>
      </c>
      <c r="B16" s="89">
        <f>SUM(B5:B15)</f>
        <v>156877</v>
      </c>
      <c r="C16" s="89">
        <f>SUM(C5:C15)</f>
        <v>209304</v>
      </c>
      <c r="D16" s="97">
        <f t="shared" si="0"/>
        <v>0.75</v>
      </c>
    </row>
    <row r="17" ht="19.9" customHeight="1" spans="1:4">
      <c r="A17" s="114" t="s">
        <v>132</v>
      </c>
      <c r="B17" s="89">
        <v>0</v>
      </c>
      <c r="C17" s="89">
        <v>0</v>
      </c>
      <c r="D17" s="97"/>
    </row>
    <row r="18" ht="19.9" customHeight="1" spans="1:4">
      <c r="A18" s="114" t="s">
        <v>133</v>
      </c>
      <c r="B18" s="89">
        <v>0</v>
      </c>
      <c r="C18" s="89">
        <v>0</v>
      </c>
      <c r="D18" s="97"/>
    </row>
    <row r="19" ht="19.9" customHeight="1" spans="1:4">
      <c r="A19" s="99" t="s">
        <v>748</v>
      </c>
      <c r="B19" s="89">
        <v>0</v>
      </c>
      <c r="C19" s="89">
        <v>0</v>
      </c>
      <c r="D19" s="97"/>
    </row>
    <row r="20" ht="19.9" customHeight="1" spans="1:4">
      <c r="A20" s="99" t="s">
        <v>749</v>
      </c>
      <c r="B20" s="89">
        <v>0</v>
      </c>
      <c r="C20" s="89">
        <v>0</v>
      </c>
      <c r="D20" s="97"/>
    </row>
    <row r="21" ht="19.9" customHeight="1" spans="1:4">
      <c r="A21" s="99" t="s">
        <v>633</v>
      </c>
      <c r="B21" s="89">
        <v>0</v>
      </c>
      <c r="C21" s="89">
        <v>0</v>
      </c>
      <c r="D21" s="97"/>
    </row>
    <row r="22" ht="19.9" customHeight="1" spans="1:4">
      <c r="A22" s="99" t="s">
        <v>750</v>
      </c>
      <c r="B22" s="89">
        <v>0</v>
      </c>
      <c r="C22" s="89">
        <v>0</v>
      </c>
      <c r="D22" s="97"/>
    </row>
    <row r="23" ht="19.9" customHeight="1" spans="1:4">
      <c r="A23" s="99" t="s">
        <v>751</v>
      </c>
      <c r="B23" s="89">
        <v>0</v>
      </c>
      <c r="C23" s="89">
        <v>0</v>
      </c>
      <c r="D23" s="97"/>
    </row>
    <row r="24" ht="19.9" customHeight="1" spans="1:4">
      <c r="A24" s="94" t="s">
        <v>147</v>
      </c>
      <c r="B24" s="89">
        <f>+B16+B17+B18</f>
        <v>156877</v>
      </c>
      <c r="C24" s="89">
        <f>+C16+C17+C18</f>
        <v>209304</v>
      </c>
      <c r="D24" s="97">
        <f>+B24/C24</f>
        <v>0.75</v>
      </c>
    </row>
  </sheetData>
  <mergeCells count="1">
    <mergeCell ref="A2:D2"/>
  </mergeCells>
  <printOptions horizontalCentered="1"/>
  <pageMargins left="0.393055555555556" right="0.393055555555556" top="0.590277777777778" bottom="0.393055555555556" header="0.314583333333333" footer="0.31458333333333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8"/>
  <sheetViews>
    <sheetView workbookViewId="0">
      <selection activeCell="C21" sqref="C21"/>
    </sheetView>
  </sheetViews>
  <sheetFormatPr defaultColWidth="9" defaultRowHeight="14.25" outlineLevelCol="5"/>
  <cols>
    <col min="1" max="1" width="41.625" customWidth="1"/>
    <col min="2" max="2" width="14.625" customWidth="1"/>
    <col min="3" max="3" width="11.5" customWidth="1"/>
    <col min="4" max="4" width="15.625" customWidth="1"/>
  </cols>
  <sheetData>
    <row r="1" ht="22.15" customHeight="1" spans="1:1">
      <c r="A1" s="12" t="s">
        <v>752</v>
      </c>
    </row>
    <row r="2" ht="27" customHeight="1" spans="1:4">
      <c r="A2" s="83" t="s">
        <v>753</v>
      </c>
      <c r="B2" s="83"/>
      <c r="C2" s="83"/>
      <c r="D2" s="83"/>
    </row>
    <row r="3" spans="1:4">
      <c r="A3" s="84"/>
      <c r="B3" s="85"/>
      <c r="C3" s="85"/>
      <c r="D3" s="115" t="s">
        <v>641</v>
      </c>
    </row>
    <row r="4" ht="46.15" customHeight="1" spans="1:4">
      <c r="A4" s="94" t="s">
        <v>710</v>
      </c>
      <c r="B4" s="116" t="s">
        <v>58</v>
      </c>
      <c r="C4" s="17" t="s">
        <v>59</v>
      </c>
      <c r="D4" s="17" t="s">
        <v>60</v>
      </c>
    </row>
    <row r="5" ht="18.75" customHeight="1" spans="1:4">
      <c r="A5" s="117" t="s">
        <v>711</v>
      </c>
      <c r="B5" s="118">
        <v>156700</v>
      </c>
      <c r="C5" s="27">
        <v>181357</v>
      </c>
      <c r="D5" s="119">
        <f>+B5/C5</f>
        <v>0.864</v>
      </c>
    </row>
    <row r="6" ht="18.75" customHeight="1" spans="1:4">
      <c r="A6" s="95" t="s">
        <v>712</v>
      </c>
      <c r="B6" s="118">
        <v>156700</v>
      </c>
      <c r="C6" s="27">
        <v>181357</v>
      </c>
      <c r="D6" s="119">
        <f t="shared" ref="D6:D28" si="0">+B6/C6</f>
        <v>0.864</v>
      </c>
    </row>
    <row r="7" ht="17.45" customHeight="1" spans="1:4">
      <c r="A7" s="120" t="s">
        <v>713</v>
      </c>
      <c r="B7" s="89">
        <v>0</v>
      </c>
      <c r="C7" s="89">
        <v>0</v>
      </c>
      <c r="D7" s="119"/>
    </row>
    <row r="8" ht="17.45" customHeight="1" spans="1:4">
      <c r="A8" s="120" t="s">
        <v>714</v>
      </c>
      <c r="B8" s="89">
        <v>0</v>
      </c>
      <c r="C8" s="89">
        <v>0</v>
      </c>
      <c r="D8" s="119"/>
    </row>
    <row r="9" ht="17.45" customHeight="1" spans="1:6">
      <c r="A9" s="120" t="s">
        <v>715</v>
      </c>
      <c r="B9" s="89">
        <v>3500</v>
      </c>
      <c r="C9" s="89">
        <v>5949</v>
      </c>
      <c r="D9" s="119">
        <f t="shared" si="0"/>
        <v>0.588</v>
      </c>
      <c r="F9" s="121"/>
    </row>
    <row r="10" ht="17.45" customHeight="1" spans="1:4">
      <c r="A10" s="120" t="s">
        <v>716</v>
      </c>
      <c r="B10" s="89">
        <v>100</v>
      </c>
      <c r="C10" s="89">
        <v>229</v>
      </c>
      <c r="D10" s="119">
        <f t="shared" si="0"/>
        <v>0.437</v>
      </c>
    </row>
    <row r="11" ht="17.45" customHeight="1" spans="1:4">
      <c r="A11" s="120" t="s">
        <v>717</v>
      </c>
      <c r="B11" s="89">
        <v>150000</v>
      </c>
      <c r="C11" s="89">
        <v>171914</v>
      </c>
      <c r="D11" s="119">
        <f t="shared" si="0"/>
        <v>0.873</v>
      </c>
    </row>
    <row r="12" ht="17.45" customHeight="1" spans="1:4">
      <c r="A12" s="120" t="s">
        <v>718</v>
      </c>
      <c r="B12" s="89">
        <v>0</v>
      </c>
      <c r="C12" s="89">
        <v>0</v>
      </c>
      <c r="D12" s="119"/>
    </row>
    <row r="13" ht="17.45" customHeight="1" spans="1:4">
      <c r="A13" s="120" t="s">
        <v>719</v>
      </c>
      <c r="B13" s="89">
        <v>500</v>
      </c>
      <c r="C13" s="89">
        <v>417</v>
      </c>
      <c r="D13" s="119">
        <f t="shared" si="0"/>
        <v>1.199</v>
      </c>
    </row>
    <row r="14" ht="17.45" customHeight="1" spans="1:4">
      <c r="A14" s="120" t="s">
        <v>720</v>
      </c>
      <c r="B14" s="89">
        <v>2000</v>
      </c>
      <c r="C14" s="89">
        <v>2120</v>
      </c>
      <c r="D14" s="119">
        <f t="shared" si="0"/>
        <v>0.943</v>
      </c>
    </row>
    <row r="15" ht="17.45" customHeight="1" spans="1:4">
      <c r="A15" s="120" t="s">
        <v>721</v>
      </c>
      <c r="B15" s="89">
        <v>0</v>
      </c>
      <c r="C15" s="89">
        <v>0</v>
      </c>
      <c r="D15" s="119"/>
    </row>
    <row r="16" ht="17.45" customHeight="1" spans="1:4">
      <c r="A16" s="120" t="s">
        <v>722</v>
      </c>
      <c r="B16" s="89">
        <v>0</v>
      </c>
      <c r="C16" s="89">
        <v>0</v>
      </c>
      <c r="D16" s="119"/>
    </row>
    <row r="17" ht="17.45" customHeight="1" spans="1:4">
      <c r="A17" s="120" t="s">
        <v>723</v>
      </c>
      <c r="B17" s="89">
        <v>600</v>
      </c>
      <c r="C17" s="89">
        <v>728</v>
      </c>
      <c r="D17" s="119">
        <f t="shared" si="0"/>
        <v>0.824</v>
      </c>
    </row>
    <row r="18" ht="17.45" customHeight="1" spans="1:4">
      <c r="A18" s="120" t="s">
        <v>724</v>
      </c>
      <c r="B18" s="89">
        <v>0</v>
      </c>
      <c r="C18" s="89">
        <v>0</v>
      </c>
      <c r="D18" s="119"/>
    </row>
    <row r="19" ht="17.45" customHeight="1" spans="1:4">
      <c r="A19" s="120" t="s">
        <v>725</v>
      </c>
      <c r="B19" s="89">
        <v>0</v>
      </c>
      <c r="C19" s="89">
        <v>0</v>
      </c>
      <c r="D19" s="119"/>
    </row>
    <row r="20" ht="17.45" customHeight="1" spans="1:4">
      <c r="A20" s="94" t="s">
        <v>726</v>
      </c>
      <c r="B20" s="89">
        <v>156700</v>
      </c>
      <c r="C20" s="89">
        <v>181357</v>
      </c>
      <c r="D20" s="119">
        <f t="shared" si="0"/>
        <v>0.864</v>
      </c>
    </row>
    <row r="21" ht="17.45" customHeight="1" spans="1:4">
      <c r="A21" s="114" t="s">
        <v>727</v>
      </c>
      <c r="B21" s="89">
        <v>0</v>
      </c>
      <c r="C21" s="89">
        <v>0</v>
      </c>
      <c r="D21" s="119"/>
    </row>
    <row r="22" ht="17.45" customHeight="1" spans="1:4">
      <c r="A22" s="114" t="s">
        <v>728</v>
      </c>
      <c r="B22" s="89">
        <v>177</v>
      </c>
      <c r="C22" s="89">
        <v>41000</v>
      </c>
      <c r="D22" s="119">
        <f t="shared" si="0"/>
        <v>0.004</v>
      </c>
    </row>
    <row r="23" ht="17.45" customHeight="1" spans="1:4">
      <c r="A23" s="95" t="s">
        <v>729</v>
      </c>
      <c r="B23" s="89">
        <v>177</v>
      </c>
      <c r="C23" s="89">
        <v>6000</v>
      </c>
      <c r="D23" s="119">
        <f t="shared" si="0"/>
        <v>0.03</v>
      </c>
    </row>
    <row r="24" ht="17.45" customHeight="1" spans="1:4">
      <c r="A24" s="95" t="s">
        <v>730</v>
      </c>
      <c r="B24" s="89">
        <v>0</v>
      </c>
      <c r="C24" s="89">
        <v>0</v>
      </c>
      <c r="D24" s="119"/>
    </row>
    <row r="25" ht="17.45" customHeight="1" spans="1:4">
      <c r="A25" s="95" t="s">
        <v>731</v>
      </c>
      <c r="B25" s="89">
        <v>0</v>
      </c>
      <c r="C25" s="89">
        <v>0</v>
      </c>
      <c r="D25" s="119"/>
    </row>
    <row r="26" ht="17.45" customHeight="1" spans="1:4">
      <c r="A26" s="96" t="s">
        <v>732</v>
      </c>
      <c r="B26" s="89">
        <v>0</v>
      </c>
      <c r="C26" s="89">
        <v>0</v>
      </c>
      <c r="D26" s="119"/>
    </row>
    <row r="27" ht="17.45" customHeight="1" spans="1:4">
      <c r="A27" s="96" t="s">
        <v>733</v>
      </c>
      <c r="B27" s="89">
        <v>0</v>
      </c>
      <c r="C27" s="89">
        <v>35000</v>
      </c>
      <c r="D27" s="119">
        <f t="shared" si="0"/>
        <v>0</v>
      </c>
    </row>
    <row r="28" ht="17.45" customHeight="1" spans="1:4">
      <c r="A28" s="94" t="s">
        <v>100</v>
      </c>
      <c r="B28" s="89">
        <v>156877</v>
      </c>
      <c r="C28" s="89">
        <v>222357</v>
      </c>
      <c r="D28" s="119">
        <f t="shared" si="0"/>
        <v>0.706</v>
      </c>
    </row>
  </sheetData>
  <mergeCells count="1">
    <mergeCell ref="A2:D2"/>
  </mergeCells>
  <pageMargins left="0.707638888888889" right="0.707638888888889" top="0.747916666666667" bottom="0.747916666666667" header="0.313888888888889" footer="0.313888888888889"/>
  <pageSetup paperSize="9" scale="98"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7"/>
  <sheetViews>
    <sheetView workbookViewId="0">
      <selection activeCell="B15" sqref="B15"/>
    </sheetView>
  </sheetViews>
  <sheetFormatPr defaultColWidth="9" defaultRowHeight="14.25" outlineLevelCol="3"/>
  <cols>
    <col min="1" max="1" width="51" customWidth="1"/>
    <col min="2" max="2" width="14.375" customWidth="1"/>
    <col min="3" max="3" width="15.375" customWidth="1"/>
    <col min="4" max="4" width="15" customWidth="1"/>
  </cols>
  <sheetData>
    <row r="1" ht="19.15" customHeight="1" spans="1:1">
      <c r="A1" s="12" t="s">
        <v>754</v>
      </c>
    </row>
    <row r="2" ht="23.45" customHeight="1" spans="1:4">
      <c r="A2" s="83" t="s">
        <v>755</v>
      </c>
      <c r="B2" s="83"/>
      <c r="C2" s="83"/>
      <c r="D2" s="83"/>
    </row>
    <row r="3" ht="17.45" customHeight="1" spans="1:4">
      <c r="A3" s="84"/>
      <c r="B3" s="85"/>
      <c r="C3" s="85"/>
      <c r="D3" s="112" t="s">
        <v>641</v>
      </c>
    </row>
    <row r="4" ht="27" spans="1:4">
      <c r="A4" s="94" t="s">
        <v>710</v>
      </c>
      <c r="B4" s="108" t="s">
        <v>58</v>
      </c>
      <c r="C4" s="17" t="s">
        <v>104</v>
      </c>
      <c r="D4" s="17" t="s">
        <v>105</v>
      </c>
    </row>
    <row r="5" ht="19.15" customHeight="1" spans="1:4">
      <c r="A5" s="96" t="s">
        <v>315</v>
      </c>
      <c r="B5" s="89">
        <v>6</v>
      </c>
      <c r="C5" s="89">
        <v>0</v>
      </c>
      <c r="D5" s="97"/>
    </row>
    <row r="6" ht="19.15" customHeight="1" spans="1:4">
      <c r="A6" s="96" t="s">
        <v>756</v>
      </c>
      <c r="B6" s="89">
        <v>6</v>
      </c>
      <c r="C6" s="89">
        <v>0</v>
      </c>
      <c r="D6" s="97"/>
    </row>
    <row r="7" ht="19.15" customHeight="1" spans="1:4">
      <c r="A7" s="96" t="s">
        <v>757</v>
      </c>
      <c r="B7" s="89">
        <v>6</v>
      </c>
      <c r="C7" s="89">
        <v>0</v>
      </c>
      <c r="D7" s="97"/>
    </row>
    <row r="8" ht="19.15" customHeight="1" spans="1:4">
      <c r="A8" s="96" t="s">
        <v>338</v>
      </c>
      <c r="B8" s="89">
        <v>0</v>
      </c>
      <c r="C8" s="89">
        <v>1184</v>
      </c>
      <c r="D8" s="97">
        <f t="shared" ref="D8:D10" si="0">+B8/C8</f>
        <v>0</v>
      </c>
    </row>
    <row r="9" ht="19.15" customHeight="1" spans="1:4">
      <c r="A9" s="113" t="s">
        <v>758</v>
      </c>
      <c r="B9" s="89">
        <v>0</v>
      </c>
      <c r="C9" s="89">
        <v>1184</v>
      </c>
      <c r="D9" s="97">
        <f t="shared" si="0"/>
        <v>0</v>
      </c>
    </row>
    <row r="10" ht="19.15" customHeight="1" spans="1:4">
      <c r="A10" s="96" t="s">
        <v>759</v>
      </c>
      <c r="B10" s="89">
        <v>0</v>
      </c>
      <c r="C10" s="89">
        <v>1184</v>
      </c>
      <c r="D10" s="97">
        <f t="shared" si="0"/>
        <v>0</v>
      </c>
    </row>
    <row r="11" ht="19.15" customHeight="1" spans="1:4">
      <c r="A11" s="113" t="s">
        <v>449</v>
      </c>
      <c r="B11" s="89">
        <v>151700</v>
      </c>
      <c r="C11" s="89">
        <v>204600</v>
      </c>
      <c r="D11" s="97">
        <f t="shared" ref="D6:D47" si="1">+B11/C11</f>
        <v>0.741</v>
      </c>
    </row>
    <row r="12" ht="19.15" customHeight="1" spans="1:4">
      <c r="A12" s="96" t="s">
        <v>760</v>
      </c>
      <c r="B12" s="89">
        <v>145500</v>
      </c>
      <c r="C12" s="89">
        <v>197200</v>
      </c>
      <c r="D12" s="97">
        <f t="shared" si="1"/>
        <v>0.738</v>
      </c>
    </row>
    <row r="13" ht="19.15" customHeight="1" spans="1:4">
      <c r="A13" s="113" t="s">
        <v>761</v>
      </c>
      <c r="B13" s="89">
        <v>6359</v>
      </c>
      <c r="C13" s="89">
        <v>3498</v>
      </c>
      <c r="D13" s="97">
        <f t="shared" si="1"/>
        <v>1.818</v>
      </c>
    </row>
    <row r="14" ht="19.15" customHeight="1" spans="1:4">
      <c r="A14" s="96" t="s">
        <v>762</v>
      </c>
      <c r="B14" s="89">
        <v>13619</v>
      </c>
      <c r="C14" s="89">
        <v>15000</v>
      </c>
      <c r="D14" s="97">
        <f t="shared" si="1"/>
        <v>0.908</v>
      </c>
    </row>
    <row r="15" ht="19.15" customHeight="1" spans="1:4">
      <c r="A15" s="113" t="s">
        <v>763</v>
      </c>
      <c r="B15" s="89">
        <v>680</v>
      </c>
      <c r="C15" s="89">
        <v>875</v>
      </c>
      <c r="D15" s="97">
        <f t="shared" si="1"/>
        <v>0.777</v>
      </c>
    </row>
    <row r="16" ht="19.15" customHeight="1" spans="1:4">
      <c r="A16" s="96" t="s">
        <v>764</v>
      </c>
      <c r="B16" s="89">
        <v>124842</v>
      </c>
      <c r="C16" s="89">
        <v>177827</v>
      </c>
      <c r="D16" s="97">
        <f t="shared" si="1"/>
        <v>0.702</v>
      </c>
    </row>
    <row r="17" ht="19.15" customHeight="1" spans="1:4">
      <c r="A17" s="113" t="s">
        <v>765</v>
      </c>
      <c r="B17" s="89">
        <v>3500</v>
      </c>
      <c r="C17" s="89">
        <v>3000</v>
      </c>
      <c r="D17" s="97">
        <f t="shared" si="1"/>
        <v>1.167</v>
      </c>
    </row>
    <row r="18" ht="19.15" customHeight="1" spans="1:4">
      <c r="A18" s="96" t="s">
        <v>766</v>
      </c>
      <c r="B18" s="89">
        <v>3500</v>
      </c>
      <c r="C18" s="89">
        <v>3000</v>
      </c>
      <c r="D18" s="97">
        <f t="shared" si="1"/>
        <v>1.167</v>
      </c>
    </row>
    <row r="19" ht="19.15" customHeight="1" spans="1:4">
      <c r="A19" s="113" t="s">
        <v>767</v>
      </c>
      <c r="B19" s="89">
        <v>100</v>
      </c>
      <c r="C19" s="89">
        <v>100</v>
      </c>
      <c r="D19" s="97">
        <f t="shared" si="1"/>
        <v>1</v>
      </c>
    </row>
    <row r="20" ht="19.15" customHeight="1" spans="1:4">
      <c r="A20" s="96" t="s">
        <v>768</v>
      </c>
      <c r="B20" s="89">
        <v>100</v>
      </c>
      <c r="C20" s="89">
        <v>100</v>
      </c>
      <c r="D20" s="97">
        <f t="shared" si="1"/>
        <v>1</v>
      </c>
    </row>
    <row r="21" ht="19.15" customHeight="1" spans="1:4">
      <c r="A21" s="113" t="s">
        <v>769</v>
      </c>
      <c r="B21" s="89">
        <v>2000</v>
      </c>
      <c r="C21" s="89">
        <v>3900</v>
      </c>
      <c r="D21" s="97">
        <f t="shared" si="1"/>
        <v>0.513</v>
      </c>
    </row>
    <row r="22" ht="19.15" customHeight="1" spans="1:4">
      <c r="A22" s="96" t="s">
        <v>770</v>
      </c>
      <c r="B22" s="89">
        <v>1101</v>
      </c>
      <c r="C22" s="89">
        <v>1090</v>
      </c>
      <c r="D22" s="97">
        <f t="shared" si="1"/>
        <v>1.01</v>
      </c>
    </row>
    <row r="23" ht="19.15" customHeight="1" spans="1:4">
      <c r="A23" s="113" t="s">
        <v>771</v>
      </c>
      <c r="B23" s="89">
        <v>70</v>
      </c>
      <c r="C23" s="89">
        <v>760</v>
      </c>
      <c r="D23" s="97">
        <f t="shared" si="1"/>
        <v>0.092</v>
      </c>
    </row>
    <row r="24" ht="19.15" customHeight="1" spans="1:4">
      <c r="A24" s="96" t="s">
        <v>772</v>
      </c>
      <c r="B24" s="89">
        <v>829</v>
      </c>
      <c r="C24" s="89">
        <v>2050</v>
      </c>
      <c r="D24" s="97">
        <f t="shared" si="1"/>
        <v>0.404</v>
      </c>
    </row>
    <row r="25" ht="19.15" customHeight="1" spans="1:4">
      <c r="A25" s="113" t="s">
        <v>773</v>
      </c>
      <c r="B25" s="89">
        <v>600</v>
      </c>
      <c r="C25" s="89">
        <v>400</v>
      </c>
      <c r="D25" s="97">
        <f t="shared" si="1"/>
        <v>1.5</v>
      </c>
    </row>
    <row r="26" ht="19.15" customHeight="1" spans="1:4">
      <c r="A26" s="96" t="s">
        <v>774</v>
      </c>
      <c r="B26" s="89">
        <v>400</v>
      </c>
      <c r="C26" s="89">
        <v>385</v>
      </c>
      <c r="D26" s="97">
        <f t="shared" si="1"/>
        <v>1.039</v>
      </c>
    </row>
    <row r="27" ht="19.15" customHeight="1" spans="1:4">
      <c r="A27" s="113" t="s">
        <v>775</v>
      </c>
      <c r="B27" s="89">
        <v>0</v>
      </c>
      <c r="C27" s="89">
        <v>15</v>
      </c>
      <c r="D27" s="97">
        <f t="shared" si="1"/>
        <v>0</v>
      </c>
    </row>
    <row r="28" ht="19.15" customHeight="1" spans="1:4">
      <c r="A28" s="113" t="s">
        <v>776</v>
      </c>
      <c r="B28" s="89">
        <v>200</v>
      </c>
      <c r="C28" s="89">
        <v>0</v>
      </c>
      <c r="D28" s="97"/>
    </row>
    <row r="29" ht="19.15" customHeight="1" spans="1:4">
      <c r="A29" s="96" t="s">
        <v>552</v>
      </c>
      <c r="B29" s="89">
        <v>671</v>
      </c>
      <c r="C29" s="89">
        <v>720</v>
      </c>
      <c r="D29" s="97">
        <f t="shared" si="1"/>
        <v>0.932</v>
      </c>
    </row>
    <row r="30" ht="19.15" customHeight="1" spans="1:4">
      <c r="A30" s="113" t="s">
        <v>777</v>
      </c>
      <c r="B30" s="89">
        <v>671</v>
      </c>
      <c r="C30" s="89">
        <v>720</v>
      </c>
      <c r="D30" s="97">
        <f t="shared" si="1"/>
        <v>0.932</v>
      </c>
    </row>
    <row r="31" ht="19.15" customHeight="1" spans="1:4">
      <c r="A31" s="113" t="s">
        <v>778</v>
      </c>
      <c r="B31" s="89">
        <v>163</v>
      </c>
      <c r="C31" s="89">
        <v>156</v>
      </c>
      <c r="D31" s="97">
        <f t="shared" si="1"/>
        <v>1.045</v>
      </c>
    </row>
    <row r="32" ht="19.15" customHeight="1" spans="1:4">
      <c r="A32" s="113" t="s">
        <v>779</v>
      </c>
      <c r="B32" s="89">
        <v>94</v>
      </c>
      <c r="C32" s="89">
        <v>30</v>
      </c>
      <c r="D32" s="97">
        <f t="shared" si="1"/>
        <v>3.133</v>
      </c>
    </row>
    <row r="33" ht="19.15" customHeight="1" spans="1:4">
      <c r="A33" s="113" t="s">
        <v>780</v>
      </c>
      <c r="B33" s="89">
        <v>40</v>
      </c>
      <c r="C33" s="89">
        <v>0</v>
      </c>
      <c r="D33" s="97"/>
    </row>
    <row r="34" ht="19.15" customHeight="1" spans="1:4">
      <c r="A34" s="113" t="s">
        <v>781</v>
      </c>
      <c r="B34" s="89">
        <v>10</v>
      </c>
      <c r="C34" s="89">
        <v>33</v>
      </c>
      <c r="D34" s="97">
        <f t="shared" si="1"/>
        <v>0.303</v>
      </c>
    </row>
    <row r="35" ht="19.15" customHeight="1" spans="1:4">
      <c r="A35" s="113" t="s">
        <v>782</v>
      </c>
      <c r="B35" s="89">
        <v>364</v>
      </c>
      <c r="C35" s="89">
        <v>501</v>
      </c>
      <c r="D35" s="97">
        <f t="shared" si="1"/>
        <v>0.727</v>
      </c>
    </row>
    <row r="36" ht="19.15" customHeight="1" spans="1:4">
      <c r="A36" s="113" t="s">
        <v>557</v>
      </c>
      <c r="B36" s="89">
        <v>4500</v>
      </c>
      <c r="C36" s="89">
        <v>2800</v>
      </c>
      <c r="D36" s="97">
        <f t="shared" si="1"/>
        <v>1.607</v>
      </c>
    </row>
    <row r="37" ht="19.15" customHeight="1" spans="1:4">
      <c r="A37" s="113" t="s">
        <v>783</v>
      </c>
      <c r="B37" s="89">
        <v>4500</v>
      </c>
      <c r="C37" s="89">
        <v>2800</v>
      </c>
      <c r="D37" s="97">
        <f t="shared" si="1"/>
        <v>1.607</v>
      </c>
    </row>
    <row r="38" ht="19.15" customHeight="1" spans="1:4">
      <c r="A38" s="113" t="s">
        <v>784</v>
      </c>
      <c r="B38" s="89">
        <v>4500</v>
      </c>
      <c r="C38" s="89">
        <v>2800</v>
      </c>
      <c r="D38" s="97">
        <f t="shared" si="1"/>
        <v>1.607</v>
      </c>
    </row>
    <row r="39" ht="19.15" customHeight="1" spans="1:4">
      <c r="A39" s="94" t="s">
        <v>747</v>
      </c>
      <c r="B39" s="89">
        <v>156877</v>
      </c>
      <c r="C39" s="89">
        <v>209304</v>
      </c>
      <c r="D39" s="97">
        <f t="shared" si="1"/>
        <v>0.75</v>
      </c>
    </row>
    <row r="40" ht="19.15" customHeight="1" spans="1:4">
      <c r="A40" s="114" t="s">
        <v>132</v>
      </c>
      <c r="B40" s="89">
        <v>0</v>
      </c>
      <c r="C40" s="89">
        <v>0</v>
      </c>
      <c r="D40" s="97"/>
    </row>
    <row r="41" ht="19.15" customHeight="1" spans="1:4">
      <c r="A41" s="114" t="s">
        <v>133</v>
      </c>
      <c r="B41" s="89">
        <v>0</v>
      </c>
      <c r="C41" s="89">
        <v>0</v>
      </c>
      <c r="D41" s="97"/>
    </row>
    <row r="42" ht="19.15" customHeight="1" spans="1:4">
      <c r="A42" s="99" t="s">
        <v>748</v>
      </c>
      <c r="B42" s="89">
        <v>0</v>
      </c>
      <c r="C42" s="89">
        <v>0</v>
      </c>
      <c r="D42" s="97"/>
    </row>
    <row r="43" spans="1:4">
      <c r="A43" s="99" t="s">
        <v>749</v>
      </c>
      <c r="B43" s="89">
        <v>0</v>
      </c>
      <c r="C43" s="89">
        <v>0</v>
      </c>
      <c r="D43" s="97"/>
    </row>
    <row r="44" spans="1:4">
      <c r="A44" s="99" t="s">
        <v>633</v>
      </c>
      <c r="B44" s="89">
        <v>0</v>
      </c>
      <c r="C44" s="89">
        <v>0</v>
      </c>
      <c r="D44" s="97"/>
    </row>
    <row r="45" spans="1:4">
      <c r="A45" s="99" t="s">
        <v>750</v>
      </c>
      <c r="B45" s="89">
        <v>0</v>
      </c>
      <c r="C45" s="89">
        <v>0</v>
      </c>
      <c r="D45" s="97"/>
    </row>
    <row r="46" spans="1:4">
      <c r="A46" s="99" t="s">
        <v>751</v>
      </c>
      <c r="B46" s="89">
        <v>0</v>
      </c>
      <c r="C46" s="28">
        <v>0</v>
      </c>
      <c r="D46" s="97"/>
    </row>
    <row r="47" spans="1:4">
      <c r="A47" s="94" t="s">
        <v>147</v>
      </c>
      <c r="B47" s="28">
        <v>156877</v>
      </c>
      <c r="C47" s="28">
        <v>209304</v>
      </c>
      <c r="D47" s="97">
        <f t="shared" si="1"/>
        <v>0.75</v>
      </c>
    </row>
  </sheetData>
  <mergeCells count="1">
    <mergeCell ref="A2:D2"/>
  </mergeCells>
  <printOptions horizontalCentered="1"/>
  <pageMargins left="0.393055555555556" right="0.393055555555556" top="0.590277777777778" bottom="0.393055555555556" header="0.314583333333333" footer="0.314583333333333"/>
  <pageSetup paperSize="9" scale="82"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7"/>
  <sheetViews>
    <sheetView workbookViewId="0">
      <selection activeCell="K21" sqref="K21"/>
    </sheetView>
  </sheetViews>
  <sheetFormatPr defaultColWidth="9" defaultRowHeight="14.25"/>
  <cols>
    <col min="1" max="1" width="23" customWidth="1"/>
    <col min="2" max="9" width="10.375" customWidth="1"/>
    <col min="10" max="10" width="15.125" customWidth="1"/>
  </cols>
  <sheetData>
    <row r="1" ht="18.6" customHeight="1" spans="1:1">
      <c r="A1" s="12" t="s">
        <v>785</v>
      </c>
    </row>
    <row r="2" ht="20.25" spans="1:10">
      <c r="A2" s="83" t="s">
        <v>786</v>
      </c>
      <c r="B2" s="83"/>
      <c r="C2" s="83"/>
      <c r="D2" s="83"/>
      <c r="E2" s="83"/>
      <c r="F2" s="83"/>
      <c r="G2" s="83"/>
      <c r="H2" s="83"/>
      <c r="I2" s="83"/>
      <c r="J2" s="83"/>
    </row>
    <row r="3" spans="1:10">
      <c r="A3" s="107"/>
      <c r="B3" s="107"/>
      <c r="C3" s="107"/>
      <c r="D3" s="107"/>
      <c r="E3" s="107"/>
      <c r="F3" s="107"/>
      <c r="G3" s="107"/>
      <c r="H3" s="107"/>
      <c r="J3" s="110" t="s">
        <v>641</v>
      </c>
    </row>
    <row r="4" ht="23.45" customHeight="1" spans="1:10">
      <c r="A4" s="108" t="s">
        <v>642</v>
      </c>
      <c r="B4" s="94" t="s">
        <v>690</v>
      </c>
      <c r="C4" s="94" t="s">
        <v>694</v>
      </c>
      <c r="D4" s="94" t="s">
        <v>694</v>
      </c>
      <c r="E4" s="94" t="s">
        <v>694</v>
      </c>
      <c r="F4" s="94" t="s">
        <v>694</v>
      </c>
      <c r="G4" s="94" t="s">
        <v>787</v>
      </c>
      <c r="H4" s="94" t="s">
        <v>787</v>
      </c>
      <c r="I4" s="94" t="s">
        <v>787</v>
      </c>
      <c r="J4" s="111" t="s">
        <v>695</v>
      </c>
    </row>
    <row r="5" ht="25.35" customHeight="1" spans="1:10">
      <c r="A5" s="96" t="s">
        <v>736</v>
      </c>
      <c r="B5" s="90">
        <v>0</v>
      </c>
      <c r="C5" s="90">
        <v>0</v>
      </c>
      <c r="D5" s="90">
        <v>0</v>
      </c>
      <c r="E5" s="90">
        <v>0</v>
      </c>
      <c r="F5" s="90">
        <v>0</v>
      </c>
      <c r="G5" s="90">
        <v>0</v>
      </c>
      <c r="H5" s="90">
        <v>0</v>
      </c>
      <c r="I5" s="90">
        <v>0</v>
      </c>
      <c r="J5" s="90">
        <v>0</v>
      </c>
    </row>
    <row r="6" ht="25.35" customHeight="1" spans="1:10">
      <c r="A6" s="96" t="s">
        <v>737</v>
      </c>
      <c r="B6" s="90">
        <v>0</v>
      </c>
      <c r="C6" s="90">
        <v>0</v>
      </c>
      <c r="D6" s="90">
        <v>0</v>
      </c>
      <c r="E6" s="90">
        <v>0</v>
      </c>
      <c r="F6" s="90">
        <v>0</v>
      </c>
      <c r="G6" s="90">
        <v>0</v>
      </c>
      <c r="H6" s="90">
        <v>0</v>
      </c>
      <c r="I6" s="90">
        <v>0</v>
      </c>
      <c r="J6" s="90">
        <v>0</v>
      </c>
    </row>
    <row r="7" ht="25.35" customHeight="1" spans="1:10">
      <c r="A7" s="96" t="s">
        <v>738</v>
      </c>
      <c r="B7" s="90">
        <v>0</v>
      </c>
      <c r="C7" s="90">
        <v>0</v>
      </c>
      <c r="D7" s="90">
        <v>0</v>
      </c>
      <c r="E7" s="90">
        <v>0</v>
      </c>
      <c r="F7" s="90">
        <v>0</v>
      </c>
      <c r="G7" s="90">
        <v>0</v>
      </c>
      <c r="H7" s="90">
        <v>0</v>
      </c>
      <c r="I7" s="90">
        <v>0</v>
      </c>
      <c r="J7" s="90">
        <v>0</v>
      </c>
    </row>
    <row r="8" ht="25.35" customHeight="1" spans="1:10">
      <c r="A8" s="96" t="s">
        <v>739</v>
      </c>
      <c r="B8" s="90">
        <v>0</v>
      </c>
      <c r="C8" s="90">
        <v>0</v>
      </c>
      <c r="D8" s="90">
        <v>0</v>
      </c>
      <c r="E8" s="90">
        <v>0</v>
      </c>
      <c r="F8" s="90">
        <v>0</v>
      </c>
      <c r="G8" s="90">
        <v>0</v>
      </c>
      <c r="H8" s="90">
        <v>0</v>
      </c>
      <c r="I8" s="90">
        <v>0</v>
      </c>
      <c r="J8" s="90">
        <v>0</v>
      </c>
    </row>
    <row r="9" ht="25.35" customHeight="1" spans="1:10">
      <c r="A9" s="96" t="s">
        <v>740</v>
      </c>
      <c r="B9" s="90">
        <v>0</v>
      </c>
      <c r="C9" s="90">
        <v>0</v>
      </c>
      <c r="D9" s="90">
        <v>0</v>
      </c>
      <c r="E9" s="90">
        <v>0</v>
      </c>
      <c r="F9" s="90">
        <v>0</v>
      </c>
      <c r="G9" s="90">
        <v>0</v>
      </c>
      <c r="H9" s="90">
        <v>0</v>
      </c>
      <c r="I9" s="90">
        <v>0</v>
      </c>
      <c r="J9" s="90">
        <v>0</v>
      </c>
    </row>
    <row r="10" ht="25.35" customHeight="1" spans="1:10">
      <c r="A10" s="96" t="s">
        <v>741</v>
      </c>
      <c r="B10" s="90">
        <v>0</v>
      </c>
      <c r="C10" s="90">
        <v>0</v>
      </c>
      <c r="D10" s="90">
        <v>0</v>
      </c>
      <c r="E10" s="90">
        <v>0</v>
      </c>
      <c r="F10" s="90">
        <v>0</v>
      </c>
      <c r="G10" s="90">
        <v>0</v>
      </c>
      <c r="H10" s="90">
        <v>0</v>
      </c>
      <c r="I10" s="90">
        <v>0</v>
      </c>
      <c r="J10" s="90">
        <v>0</v>
      </c>
    </row>
    <row r="11" ht="25.35" customHeight="1" spans="1:10">
      <c r="A11" s="96" t="s">
        <v>742</v>
      </c>
      <c r="B11" s="90">
        <v>0</v>
      </c>
      <c r="C11" s="90">
        <v>0</v>
      </c>
      <c r="D11" s="90">
        <v>0</v>
      </c>
      <c r="E11" s="90">
        <v>0</v>
      </c>
      <c r="F11" s="90">
        <v>0</v>
      </c>
      <c r="G11" s="90">
        <v>0</v>
      </c>
      <c r="H11" s="90">
        <v>0</v>
      </c>
      <c r="I11" s="90">
        <v>0</v>
      </c>
      <c r="J11" s="90">
        <v>0</v>
      </c>
    </row>
    <row r="12" ht="25.35" customHeight="1" spans="1:10">
      <c r="A12" s="96" t="s">
        <v>743</v>
      </c>
      <c r="B12" s="90">
        <v>0</v>
      </c>
      <c r="C12" s="90">
        <v>0</v>
      </c>
      <c r="D12" s="90">
        <v>0</v>
      </c>
      <c r="E12" s="90">
        <v>0</v>
      </c>
      <c r="F12" s="90">
        <v>0</v>
      </c>
      <c r="G12" s="90">
        <v>0</v>
      </c>
      <c r="H12" s="90">
        <v>0</v>
      </c>
      <c r="I12" s="90">
        <v>0</v>
      </c>
      <c r="J12" s="90">
        <v>0</v>
      </c>
    </row>
    <row r="13" ht="25.35" customHeight="1" spans="1:10">
      <c r="A13" s="96" t="s">
        <v>744</v>
      </c>
      <c r="B13" s="90">
        <v>0</v>
      </c>
      <c r="C13" s="90">
        <v>0</v>
      </c>
      <c r="D13" s="90">
        <v>0</v>
      </c>
      <c r="E13" s="90">
        <v>0</v>
      </c>
      <c r="F13" s="90">
        <v>0</v>
      </c>
      <c r="G13" s="90">
        <v>0</v>
      </c>
      <c r="H13" s="90">
        <v>0</v>
      </c>
      <c r="I13" s="90">
        <v>0</v>
      </c>
      <c r="J13" s="90">
        <v>0</v>
      </c>
    </row>
    <row r="14" ht="25.35" customHeight="1" spans="1:10">
      <c r="A14" s="96" t="s">
        <v>745</v>
      </c>
      <c r="B14" s="90">
        <v>0</v>
      </c>
      <c r="C14" s="90">
        <v>0</v>
      </c>
      <c r="D14" s="90">
        <v>0</v>
      </c>
      <c r="E14" s="90">
        <v>0</v>
      </c>
      <c r="F14" s="90">
        <v>0</v>
      </c>
      <c r="G14" s="90">
        <v>0</v>
      </c>
      <c r="H14" s="90">
        <v>0</v>
      </c>
      <c r="I14" s="90">
        <v>0</v>
      </c>
      <c r="J14" s="90">
        <v>0</v>
      </c>
    </row>
    <row r="15" ht="25.35" customHeight="1" spans="1:10">
      <c r="A15" s="96" t="s">
        <v>746</v>
      </c>
      <c r="B15" s="90">
        <v>0</v>
      </c>
      <c r="C15" s="90">
        <v>0</v>
      </c>
      <c r="D15" s="90">
        <v>0</v>
      </c>
      <c r="E15" s="90">
        <v>0</v>
      </c>
      <c r="F15" s="90">
        <v>0</v>
      </c>
      <c r="G15" s="90">
        <v>0</v>
      </c>
      <c r="H15" s="90">
        <v>0</v>
      </c>
      <c r="I15" s="90">
        <v>0</v>
      </c>
      <c r="J15" s="90">
        <v>0</v>
      </c>
    </row>
    <row r="16" s="106" customFormat="1" ht="25.35" customHeight="1" spans="1:10">
      <c r="A16" s="94" t="s">
        <v>690</v>
      </c>
      <c r="B16" s="90">
        <v>0</v>
      </c>
      <c r="C16" s="90">
        <v>0</v>
      </c>
      <c r="D16" s="90">
        <v>0</v>
      </c>
      <c r="E16" s="90">
        <v>0</v>
      </c>
      <c r="F16" s="90">
        <v>0</v>
      </c>
      <c r="G16" s="90">
        <v>0</v>
      </c>
      <c r="H16" s="90">
        <v>0</v>
      </c>
      <c r="I16" s="90">
        <v>0</v>
      </c>
      <c r="J16" s="90">
        <v>0</v>
      </c>
    </row>
    <row r="17" ht="39.6" customHeight="1" spans="1:10">
      <c r="A17" s="109" t="s">
        <v>788</v>
      </c>
      <c r="B17" s="109"/>
      <c r="C17" s="109"/>
      <c r="D17" s="109"/>
      <c r="E17" s="109"/>
      <c r="F17" s="109"/>
      <c r="G17" s="109"/>
      <c r="H17" s="109"/>
      <c r="I17" s="109"/>
      <c r="J17" s="109"/>
    </row>
  </sheetData>
  <mergeCells count="2">
    <mergeCell ref="A2:J2"/>
    <mergeCell ref="A17:J17"/>
  </mergeCells>
  <printOptions horizontalCentered="1"/>
  <pageMargins left="0.393055555555556" right="0.393055555555556" top="0.747916666666667" bottom="0.747916666666667" header="0.314583333333333" footer="0.314583333333333"/>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3"/>
  <sheetViews>
    <sheetView workbookViewId="0">
      <selection activeCell="G9" sqref="G9"/>
    </sheetView>
  </sheetViews>
  <sheetFormatPr defaultColWidth="9" defaultRowHeight="14.25" outlineLevelCol="3"/>
  <cols>
    <col min="1" max="1" width="32.75" customWidth="1"/>
    <col min="2" max="2" width="12.375" customWidth="1"/>
    <col min="3" max="3" width="14.75" customWidth="1"/>
    <col min="4" max="4" width="17.25" customWidth="1"/>
  </cols>
  <sheetData>
    <row r="1" ht="18.6" customHeight="1" spans="1:1">
      <c r="A1" s="12" t="s">
        <v>789</v>
      </c>
    </row>
    <row r="2" ht="27" customHeight="1" spans="1:4">
      <c r="A2" s="83" t="s">
        <v>790</v>
      </c>
      <c r="B2" s="83"/>
      <c r="C2" s="83"/>
      <c r="D2" s="83"/>
    </row>
    <row r="3" spans="1:4">
      <c r="A3" s="84"/>
      <c r="B3" s="85"/>
      <c r="C3" s="85"/>
      <c r="D3" s="102" t="s">
        <v>641</v>
      </c>
    </row>
    <row r="4" ht="39" customHeight="1" spans="1:4">
      <c r="A4" s="87" t="s">
        <v>642</v>
      </c>
      <c r="B4" s="87" t="s">
        <v>58</v>
      </c>
      <c r="C4" s="17" t="s">
        <v>59</v>
      </c>
      <c r="D4" s="17" t="s">
        <v>60</v>
      </c>
    </row>
    <row r="5" ht="38" customHeight="1" spans="1:4">
      <c r="A5" s="96" t="s">
        <v>791</v>
      </c>
      <c r="B5" s="89">
        <v>153</v>
      </c>
      <c r="C5" s="89">
        <v>177</v>
      </c>
      <c r="D5" s="97">
        <f>+B5/C5</f>
        <v>0.864</v>
      </c>
    </row>
    <row r="6" ht="38" customHeight="1" spans="1:4">
      <c r="A6" s="96" t="s">
        <v>792</v>
      </c>
      <c r="B6" s="89">
        <v>0</v>
      </c>
      <c r="C6" s="89">
        <v>0</v>
      </c>
      <c r="D6" s="97"/>
    </row>
    <row r="7" ht="38" customHeight="1" spans="1:4">
      <c r="A7" s="96" t="s">
        <v>793</v>
      </c>
      <c r="B7" s="89">
        <v>0</v>
      </c>
      <c r="C7" s="89">
        <v>12333</v>
      </c>
      <c r="D7" s="97">
        <f t="shared" ref="D6:D13" si="0">+B7/C7</f>
        <v>0</v>
      </c>
    </row>
    <row r="8" ht="38" customHeight="1" spans="1:4">
      <c r="A8" s="96" t="s">
        <v>794</v>
      </c>
      <c r="B8" s="89">
        <v>0</v>
      </c>
      <c r="C8" s="89">
        <v>0</v>
      </c>
      <c r="D8" s="97"/>
    </row>
    <row r="9" ht="38" customHeight="1" spans="1:4">
      <c r="A9" s="96" t="s">
        <v>795</v>
      </c>
      <c r="B9" s="89">
        <v>0</v>
      </c>
      <c r="C9" s="89">
        <v>0</v>
      </c>
      <c r="D9" s="97"/>
    </row>
    <row r="10" ht="38" customHeight="1" spans="1:4">
      <c r="A10" s="94" t="s">
        <v>726</v>
      </c>
      <c r="B10" s="89">
        <f>SUM(B5:B9)</f>
        <v>153</v>
      </c>
      <c r="C10" s="89">
        <f>SUM(C5:C9)</f>
        <v>12510</v>
      </c>
      <c r="D10" s="97">
        <f t="shared" si="0"/>
        <v>0.012</v>
      </c>
    </row>
    <row r="11" ht="38" customHeight="1" spans="1:4">
      <c r="A11" s="103" t="s">
        <v>796</v>
      </c>
      <c r="B11" s="71">
        <v>0</v>
      </c>
      <c r="C11" s="71">
        <v>0</v>
      </c>
      <c r="D11" s="97"/>
    </row>
    <row r="12" ht="38" customHeight="1" spans="1:4">
      <c r="A12" s="104" t="s">
        <v>797</v>
      </c>
      <c r="B12" s="71">
        <v>33</v>
      </c>
      <c r="C12" s="71">
        <v>4</v>
      </c>
      <c r="D12" s="97">
        <f t="shared" si="0"/>
        <v>8.25</v>
      </c>
    </row>
    <row r="13" ht="38" customHeight="1" spans="1:4">
      <c r="A13" s="105" t="s">
        <v>100</v>
      </c>
      <c r="B13" s="71">
        <f>+B10+B11+B12</f>
        <v>186</v>
      </c>
      <c r="C13" s="71">
        <f>+C10+C11+C12</f>
        <v>12514</v>
      </c>
      <c r="D13" s="97">
        <f t="shared" si="0"/>
        <v>0.015</v>
      </c>
    </row>
  </sheetData>
  <mergeCells count="1">
    <mergeCell ref="A2:D2"/>
  </mergeCells>
  <printOptions horizontalCentered="1"/>
  <pageMargins left="0.393055555555556" right="0.393055555555556" top="0.590277777777778" bottom="0.393055555555556" header="0.314583333333333" footer="0.314583333333333"/>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3"/>
  <sheetViews>
    <sheetView workbookViewId="0">
      <selection activeCell="C13" sqref="C13"/>
    </sheetView>
  </sheetViews>
  <sheetFormatPr defaultColWidth="9" defaultRowHeight="14.25" outlineLevelCol="3"/>
  <cols>
    <col min="1" max="1" width="33.875" customWidth="1"/>
    <col min="2" max="2" width="12.625" customWidth="1"/>
    <col min="3" max="3" width="14.25" customWidth="1"/>
    <col min="4" max="4" width="15.25" customWidth="1"/>
  </cols>
  <sheetData>
    <row r="1" ht="23.45" customHeight="1" spans="1:1">
      <c r="A1" s="12" t="s">
        <v>798</v>
      </c>
    </row>
    <row r="2" ht="20.25" spans="1:4">
      <c r="A2" s="83" t="s">
        <v>799</v>
      </c>
      <c r="B2" s="83"/>
      <c r="C2" s="83"/>
      <c r="D2" s="83"/>
    </row>
    <row r="3" spans="1:4">
      <c r="A3" s="84"/>
      <c r="B3" s="85"/>
      <c r="C3" s="85"/>
      <c r="D3" s="86" t="s">
        <v>641</v>
      </c>
    </row>
    <row r="4" ht="37" customHeight="1" spans="1:4">
      <c r="A4" s="101" t="s">
        <v>642</v>
      </c>
      <c r="B4" s="101" t="s">
        <v>58</v>
      </c>
      <c r="C4" s="17" t="s">
        <v>104</v>
      </c>
      <c r="D4" s="17" t="s">
        <v>105</v>
      </c>
    </row>
    <row r="5" ht="40" customHeight="1" spans="1:4">
      <c r="A5" s="96" t="s">
        <v>800</v>
      </c>
      <c r="B5" s="89">
        <v>0</v>
      </c>
      <c r="C5" s="89">
        <v>0</v>
      </c>
      <c r="D5" s="90"/>
    </row>
    <row r="6" ht="40" customHeight="1" spans="1:4">
      <c r="A6" s="96" t="s">
        <v>801</v>
      </c>
      <c r="B6" s="89">
        <v>186</v>
      </c>
      <c r="C6" s="89">
        <v>6150</v>
      </c>
      <c r="D6" s="97">
        <f>+B6/C6</f>
        <v>0.03</v>
      </c>
    </row>
    <row r="7" ht="40" customHeight="1" spans="1:4">
      <c r="A7" s="96" t="s">
        <v>802</v>
      </c>
      <c r="B7" s="89">
        <v>0</v>
      </c>
      <c r="C7" s="89">
        <v>0</v>
      </c>
      <c r="D7" s="97"/>
    </row>
    <row r="8" ht="40" customHeight="1" spans="1:4">
      <c r="A8" s="96" t="s">
        <v>803</v>
      </c>
      <c r="B8" s="89">
        <v>0</v>
      </c>
      <c r="C8" s="89">
        <v>0</v>
      </c>
      <c r="D8" s="97"/>
    </row>
    <row r="9" ht="40" customHeight="1" spans="1:4">
      <c r="A9" s="96" t="s">
        <v>804</v>
      </c>
      <c r="B9" s="89">
        <v>0</v>
      </c>
      <c r="C9" s="89">
        <v>0</v>
      </c>
      <c r="D9" s="97"/>
    </row>
    <row r="10" ht="40" customHeight="1" spans="1:4">
      <c r="A10" s="94" t="s">
        <v>747</v>
      </c>
      <c r="B10" s="89">
        <v>186</v>
      </c>
      <c r="C10" s="89">
        <v>6150</v>
      </c>
      <c r="D10" s="97">
        <f>+B10/C10</f>
        <v>0.03</v>
      </c>
    </row>
    <row r="11" ht="40" customHeight="1" spans="1:4">
      <c r="A11" s="96" t="s">
        <v>805</v>
      </c>
      <c r="B11" s="89">
        <v>0</v>
      </c>
      <c r="C11" s="89">
        <v>0</v>
      </c>
      <c r="D11" s="97"/>
    </row>
    <row r="12" ht="40" customHeight="1" spans="1:4">
      <c r="A12" s="96" t="s">
        <v>806</v>
      </c>
      <c r="B12" s="89">
        <v>0</v>
      </c>
      <c r="C12" s="89">
        <v>0</v>
      </c>
      <c r="D12" s="97"/>
    </row>
    <row r="13" ht="40" customHeight="1" spans="1:4">
      <c r="A13" s="94" t="s">
        <v>147</v>
      </c>
      <c r="B13" s="89">
        <v>186</v>
      </c>
      <c r="C13" s="89">
        <v>6150</v>
      </c>
      <c r="D13" s="97">
        <f>+B13/C13</f>
        <v>0.03</v>
      </c>
    </row>
  </sheetData>
  <mergeCells count="1">
    <mergeCell ref="A2:D2"/>
  </mergeCells>
  <printOptions horizontalCentered="1"/>
  <pageMargins left="0.393055555555556" right="0.393055555555556" top="0.590277777777778" bottom="0.393055555555556" header="0.314583333333333" footer="0.314583333333333"/>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5"/>
  <sheetViews>
    <sheetView workbookViewId="0">
      <selection activeCell="G12" sqref="G12"/>
    </sheetView>
  </sheetViews>
  <sheetFormatPr defaultColWidth="9" defaultRowHeight="14.25" outlineLevelCol="3"/>
  <cols>
    <col min="1" max="1" width="41.25" customWidth="1"/>
    <col min="2" max="2" width="13" customWidth="1"/>
    <col min="3" max="3" width="14.75" customWidth="1"/>
    <col min="4" max="4" width="18" customWidth="1"/>
  </cols>
  <sheetData>
    <row r="1" spans="1:1">
      <c r="A1" s="12" t="s">
        <v>807</v>
      </c>
    </row>
    <row r="2" ht="20.25" spans="1:4">
      <c r="A2" s="83" t="s">
        <v>808</v>
      </c>
      <c r="B2" s="83"/>
      <c r="C2" s="83"/>
      <c r="D2" s="83"/>
    </row>
    <row r="3" ht="24.6" customHeight="1" spans="1:4">
      <c r="A3" s="84"/>
      <c r="B3" s="85"/>
      <c r="C3" s="85"/>
      <c r="D3" s="86" t="s">
        <v>641</v>
      </c>
    </row>
    <row r="4" ht="31" customHeight="1" spans="1:4">
      <c r="A4" s="87" t="s">
        <v>642</v>
      </c>
      <c r="B4" s="87" t="s">
        <v>58</v>
      </c>
      <c r="C4" s="17" t="s">
        <v>59</v>
      </c>
      <c r="D4" s="17" t="s">
        <v>60</v>
      </c>
    </row>
    <row r="5" ht="23.45" customHeight="1" spans="1:4">
      <c r="A5" s="96" t="s">
        <v>791</v>
      </c>
      <c r="B5" s="89">
        <f>SUM(B6:B23)</f>
        <v>153</v>
      </c>
      <c r="C5" s="89">
        <f>SUM(C6:C23)</f>
        <v>175</v>
      </c>
      <c r="D5" s="97">
        <f>+B5/C5</f>
        <v>0.874</v>
      </c>
    </row>
    <row r="6" ht="23.45" customHeight="1" spans="1:4">
      <c r="A6" s="98" t="s">
        <v>809</v>
      </c>
      <c r="B6" s="89">
        <v>4</v>
      </c>
      <c r="C6" s="89">
        <v>2</v>
      </c>
      <c r="D6" s="97">
        <f t="shared" ref="D6:D35" si="0">+B6/C6</f>
        <v>2</v>
      </c>
    </row>
    <row r="7" ht="23.45" customHeight="1" spans="1:4">
      <c r="A7" s="99" t="s">
        <v>810</v>
      </c>
      <c r="B7" s="89">
        <v>0</v>
      </c>
      <c r="C7" s="89">
        <v>0</v>
      </c>
      <c r="D7" s="97"/>
    </row>
    <row r="8" ht="23.45" customHeight="1" spans="1:4">
      <c r="A8" s="99" t="s">
        <v>811</v>
      </c>
      <c r="B8" s="89">
        <v>1</v>
      </c>
      <c r="C8" s="89">
        <v>0</v>
      </c>
      <c r="D8" s="97" t="e">
        <f t="shared" si="0"/>
        <v>#DIV/0!</v>
      </c>
    </row>
    <row r="9" ht="23.45" customHeight="1" spans="1:4">
      <c r="A9" s="99" t="s">
        <v>812</v>
      </c>
      <c r="B9" s="89">
        <v>1</v>
      </c>
      <c r="C9" s="89">
        <v>1</v>
      </c>
      <c r="D9" s="97">
        <f t="shared" si="0"/>
        <v>1</v>
      </c>
    </row>
    <row r="10" ht="23.45" customHeight="1" spans="1:4">
      <c r="A10" s="99" t="s">
        <v>813</v>
      </c>
      <c r="B10" s="89">
        <v>128</v>
      </c>
      <c r="C10" s="89">
        <v>158</v>
      </c>
      <c r="D10" s="97">
        <f t="shared" si="0"/>
        <v>0.81</v>
      </c>
    </row>
    <row r="11" ht="23.45" customHeight="1" spans="1:4">
      <c r="A11" s="99" t="s">
        <v>814</v>
      </c>
      <c r="B11" s="89">
        <v>0</v>
      </c>
      <c r="C11" s="89">
        <v>3</v>
      </c>
      <c r="D11" s="97">
        <f t="shared" si="0"/>
        <v>0</v>
      </c>
    </row>
    <row r="12" ht="23.45" customHeight="1" spans="1:4">
      <c r="A12" s="99" t="s">
        <v>815</v>
      </c>
      <c r="B12" s="89">
        <v>3</v>
      </c>
      <c r="C12" s="89">
        <v>0</v>
      </c>
      <c r="D12" s="97" t="e">
        <f t="shared" si="0"/>
        <v>#DIV/0!</v>
      </c>
    </row>
    <row r="13" ht="23.45" customHeight="1" spans="1:4">
      <c r="A13" s="99" t="s">
        <v>816</v>
      </c>
      <c r="B13" s="89">
        <v>5</v>
      </c>
      <c r="C13" s="89">
        <v>2</v>
      </c>
      <c r="D13" s="97">
        <f t="shared" si="0"/>
        <v>2.5</v>
      </c>
    </row>
    <row r="14" ht="23.45" customHeight="1" spans="1:4">
      <c r="A14" s="99" t="s">
        <v>817</v>
      </c>
      <c r="B14" s="89">
        <v>3</v>
      </c>
      <c r="C14" s="89">
        <v>0</v>
      </c>
      <c r="D14" s="97"/>
    </row>
    <row r="15" ht="23.45" customHeight="1" spans="1:4">
      <c r="A15" s="99" t="s">
        <v>818</v>
      </c>
      <c r="B15" s="89">
        <v>0</v>
      </c>
      <c r="C15" s="89">
        <v>0</v>
      </c>
      <c r="D15" s="97"/>
    </row>
    <row r="16" ht="23.45" customHeight="1" spans="1:4">
      <c r="A16" s="99" t="s">
        <v>819</v>
      </c>
      <c r="B16" s="89">
        <v>0</v>
      </c>
      <c r="C16" s="89">
        <v>0</v>
      </c>
      <c r="D16" s="97"/>
    </row>
    <row r="17" ht="23.45" customHeight="1" spans="1:4">
      <c r="A17" s="99" t="s">
        <v>820</v>
      </c>
      <c r="B17" s="89">
        <v>2</v>
      </c>
      <c r="C17" s="89">
        <v>0</v>
      </c>
      <c r="D17" s="97" t="e">
        <f t="shared" si="0"/>
        <v>#DIV/0!</v>
      </c>
    </row>
    <row r="18" ht="23.45" customHeight="1" spans="1:4">
      <c r="A18" s="99" t="s">
        <v>821</v>
      </c>
      <c r="B18" s="89">
        <v>2</v>
      </c>
      <c r="C18" s="89">
        <v>0</v>
      </c>
      <c r="D18" s="97" t="e">
        <f t="shared" si="0"/>
        <v>#DIV/0!</v>
      </c>
    </row>
    <row r="19" ht="23.45" customHeight="1" spans="1:4">
      <c r="A19" s="99" t="s">
        <v>822</v>
      </c>
      <c r="B19" s="89">
        <v>1</v>
      </c>
      <c r="C19" s="89">
        <v>1</v>
      </c>
      <c r="D19" s="97">
        <f t="shared" si="0"/>
        <v>1</v>
      </c>
    </row>
    <row r="20" ht="23.45" customHeight="1" spans="1:4">
      <c r="A20" s="99" t="s">
        <v>823</v>
      </c>
      <c r="B20" s="89">
        <v>2</v>
      </c>
      <c r="C20" s="89">
        <v>2</v>
      </c>
      <c r="D20" s="97">
        <f t="shared" si="0"/>
        <v>1</v>
      </c>
    </row>
    <row r="21" ht="23.45" customHeight="1" spans="1:4">
      <c r="A21" s="99" t="s">
        <v>824</v>
      </c>
      <c r="B21" s="89">
        <v>0</v>
      </c>
      <c r="C21" s="89">
        <v>0</v>
      </c>
      <c r="D21" s="97" t="e">
        <f t="shared" si="0"/>
        <v>#DIV/0!</v>
      </c>
    </row>
    <row r="22" ht="23.45" customHeight="1" spans="1:4">
      <c r="A22" s="99" t="s">
        <v>825</v>
      </c>
      <c r="B22" s="89">
        <v>0</v>
      </c>
      <c r="C22" s="89">
        <v>1</v>
      </c>
      <c r="D22" s="97">
        <f t="shared" si="0"/>
        <v>0</v>
      </c>
    </row>
    <row r="23" ht="23.45" customHeight="1" spans="1:4">
      <c r="A23" s="99" t="s">
        <v>826</v>
      </c>
      <c r="B23" s="89">
        <v>1</v>
      </c>
      <c r="C23" s="89">
        <v>5</v>
      </c>
      <c r="D23" s="97">
        <f t="shared" si="0"/>
        <v>0.2</v>
      </c>
    </row>
    <row r="24" ht="23.45" customHeight="1" spans="1:4">
      <c r="A24" s="96" t="s">
        <v>792</v>
      </c>
      <c r="B24" s="89">
        <v>0</v>
      </c>
      <c r="C24" s="89">
        <v>0</v>
      </c>
      <c r="D24" s="97"/>
    </row>
    <row r="25" ht="23.45" customHeight="1" spans="1:4">
      <c r="A25" s="98" t="s">
        <v>827</v>
      </c>
      <c r="B25" s="89">
        <v>0</v>
      </c>
      <c r="C25" s="89">
        <v>0</v>
      </c>
      <c r="D25" s="97"/>
    </row>
    <row r="26" ht="23.45" customHeight="1" spans="1:4">
      <c r="A26" s="99" t="s">
        <v>828</v>
      </c>
      <c r="B26" s="89">
        <v>0</v>
      </c>
      <c r="C26" s="89">
        <v>0</v>
      </c>
      <c r="D26" s="97"/>
    </row>
    <row r="27" ht="23.45" customHeight="1" spans="1:4">
      <c r="A27" s="99" t="s">
        <v>829</v>
      </c>
      <c r="B27" s="89">
        <v>0</v>
      </c>
      <c r="C27" s="89">
        <v>0</v>
      </c>
      <c r="D27" s="97"/>
    </row>
    <row r="28" ht="23.45" customHeight="1" spans="1:4">
      <c r="A28" s="99" t="s">
        <v>830</v>
      </c>
      <c r="B28" s="89">
        <v>0</v>
      </c>
      <c r="C28" s="89">
        <v>0</v>
      </c>
      <c r="D28" s="97"/>
    </row>
    <row r="29" ht="23.45" customHeight="1" spans="1:4">
      <c r="A29" s="96" t="s">
        <v>793</v>
      </c>
      <c r="B29" s="89">
        <v>0</v>
      </c>
      <c r="C29" s="89">
        <v>12333</v>
      </c>
      <c r="D29" s="97">
        <f t="shared" si="0"/>
        <v>0</v>
      </c>
    </row>
    <row r="30" ht="23.45" customHeight="1" spans="1:4">
      <c r="A30" s="96" t="s">
        <v>794</v>
      </c>
      <c r="B30" s="89">
        <v>0</v>
      </c>
      <c r="C30" s="89">
        <v>0</v>
      </c>
      <c r="D30" s="97"/>
    </row>
    <row r="31" ht="23.45" customHeight="1" spans="1:4">
      <c r="A31" s="96" t="s">
        <v>795</v>
      </c>
      <c r="B31" s="89">
        <v>0</v>
      </c>
      <c r="C31" s="89">
        <v>0</v>
      </c>
      <c r="D31" s="97"/>
    </row>
    <row r="32" ht="23.45" customHeight="1" spans="1:4">
      <c r="A32" s="94" t="s">
        <v>726</v>
      </c>
      <c r="B32" s="89">
        <f>+B5+B24+B29+B30+B31</f>
        <v>153</v>
      </c>
      <c r="C32" s="89">
        <f>+C5+C24+C29+C30+C31</f>
        <v>12508</v>
      </c>
      <c r="D32" s="97">
        <f t="shared" si="0"/>
        <v>0.012</v>
      </c>
    </row>
    <row r="33" ht="23.45" customHeight="1" spans="1:4">
      <c r="A33" s="96" t="s">
        <v>796</v>
      </c>
      <c r="B33" s="89">
        <v>0</v>
      </c>
      <c r="C33" s="89">
        <v>0</v>
      </c>
      <c r="D33" s="97"/>
    </row>
    <row r="34" ht="23.45" customHeight="1" spans="1:4">
      <c r="A34" s="100" t="s">
        <v>797</v>
      </c>
      <c r="B34" s="89">
        <v>33</v>
      </c>
      <c r="C34" s="89">
        <v>4</v>
      </c>
      <c r="D34" s="97">
        <f t="shared" si="0"/>
        <v>8.25</v>
      </c>
    </row>
    <row r="35" ht="23.45" customHeight="1" spans="1:4">
      <c r="A35" s="94" t="s">
        <v>100</v>
      </c>
      <c r="B35" s="89">
        <f>+B32+B33+B34</f>
        <v>186</v>
      </c>
      <c r="C35" s="89">
        <f>+C32+C33+C34</f>
        <v>12512</v>
      </c>
      <c r="D35" s="97">
        <f t="shared" si="0"/>
        <v>0.015</v>
      </c>
    </row>
  </sheetData>
  <mergeCells count="1">
    <mergeCell ref="A2:D2"/>
  </mergeCells>
  <printOptions horizontalCentered="1"/>
  <pageMargins left="0.393055555555556" right="0.393055555555556" top="0.590277777777778" bottom="0.393055555555556" header="0.314583333333333" footer="0.314583333333333"/>
  <pageSetup paperSize="9" scale="88"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4"/>
  <sheetViews>
    <sheetView workbookViewId="0">
      <selection activeCell="F14" sqref="F14"/>
    </sheetView>
  </sheetViews>
  <sheetFormatPr defaultColWidth="9" defaultRowHeight="14.25" outlineLevelCol="3"/>
  <cols>
    <col min="1" max="1" width="43.375" customWidth="1"/>
    <col min="2" max="2" width="11.625" customWidth="1"/>
    <col min="3" max="3" width="14.5" customWidth="1"/>
    <col min="4" max="4" width="15.625" customWidth="1"/>
    <col min="5" max="5" width="25.5" customWidth="1"/>
  </cols>
  <sheetData>
    <row r="1" spans="1:1">
      <c r="A1" s="12" t="s">
        <v>831</v>
      </c>
    </row>
    <row r="2" ht="26.45" customHeight="1" spans="1:4">
      <c r="A2" s="83" t="s">
        <v>832</v>
      </c>
      <c r="B2" s="83"/>
      <c r="C2" s="83"/>
      <c r="D2" s="83"/>
    </row>
    <row r="3" spans="1:4">
      <c r="A3" s="84"/>
      <c r="B3" s="85"/>
      <c r="C3" s="85"/>
      <c r="D3" s="86" t="s">
        <v>641</v>
      </c>
    </row>
    <row r="4" ht="30" customHeight="1" spans="1:4">
      <c r="A4" s="87" t="s">
        <v>642</v>
      </c>
      <c r="B4" s="87" t="s">
        <v>58</v>
      </c>
      <c r="C4" s="17" t="s">
        <v>104</v>
      </c>
      <c r="D4" s="17" t="s">
        <v>105</v>
      </c>
    </row>
    <row r="5" ht="18.6" customHeight="1" spans="1:4">
      <c r="A5" s="88" t="s">
        <v>800</v>
      </c>
      <c r="B5" s="89">
        <v>0</v>
      </c>
      <c r="C5" s="89">
        <v>0</v>
      </c>
      <c r="D5" s="90"/>
    </row>
    <row r="6" ht="18.6" customHeight="1" spans="1:4">
      <c r="A6" s="88" t="s">
        <v>833</v>
      </c>
      <c r="B6" s="89">
        <v>0</v>
      </c>
      <c r="C6" s="89">
        <v>0</v>
      </c>
      <c r="D6" s="90"/>
    </row>
    <row r="7" ht="18.6" customHeight="1" spans="1:4">
      <c r="A7" s="91" t="s">
        <v>834</v>
      </c>
      <c r="B7" s="89">
        <v>0</v>
      </c>
      <c r="C7" s="89">
        <v>0</v>
      </c>
      <c r="D7" s="90"/>
    </row>
    <row r="8" ht="18.6" customHeight="1" spans="1:4">
      <c r="A8" s="91" t="s">
        <v>835</v>
      </c>
      <c r="B8" s="89">
        <v>0</v>
      </c>
      <c r="C8" s="89">
        <v>0</v>
      </c>
      <c r="D8" s="90"/>
    </row>
    <row r="9" ht="18.6" customHeight="1" spans="1:4">
      <c r="A9" s="91" t="s">
        <v>836</v>
      </c>
      <c r="B9" s="89">
        <v>0</v>
      </c>
      <c r="C9" s="89">
        <v>0</v>
      </c>
      <c r="D9" s="90"/>
    </row>
    <row r="10" ht="18.6" customHeight="1" spans="1:4">
      <c r="A10" s="91" t="s">
        <v>837</v>
      </c>
      <c r="B10" s="89">
        <v>0</v>
      </c>
      <c r="C10" s="89">
        <v>0</v>
      </c>
      <c r="D10" s="90"/>
    </row>
    <row r="11" ht="18.6" customHeight="1" spans="1:4">
      <c r="A11" s="91" t="s">
        <v>838</v>
      </c>
      <c r="B11" s="89">
        <v>0</v>
      </c>
      <c r="C11" s="89">
        <v>0</v>
      </c>
      <c r="D11" s="90"/>
    </row>
    <row r="12" ht="18.6" customHeight="1" spans="1:4">
      <c r="A12" s="91" t="s">
        <v>839</v>
      </c>
      <c r="B12" s="89">
        <v>0</v>
      </c>
      <c r="C12" s="89">
        <v>0</v>
      </c>
      <c r="D12" s="90"/>
    </row>
    <row r="13" ht="18.6" customHeight="1" spans="1:4">
      <c r="A13" s="91" t="s">
        <v>840</v>
      </c>
      <c r="B13" s="89">
        <v>0</v>
      </c>
      <c r="C13" s="89">
        <v>0</v>
      </c>
      <c r="D13" s="90"/>
    </row>
    <row r="14" ht="18.6" customHeight="1" spans="1:4">
      <c r="A14" s="91" t="s">
        <v>841</v>
      </c>
      <c r="B14" s="89">
        <v>0</v>
      </c>
      <c r="C14" s="89">
        <v>0</v>
      </c>
      <c r="D14" s="90"/>
    </row>
    <row r="15" ht="18.6" customHeight="1" spans="1:4">
      <c r="A15" s="88" t="s">
        <v>801</v>
      </c>
      <c r="B15" s="9">
        <v>186</v>
      </c>
      <c r="C15" s="9">
        <v>6150</v>
      </c>
      <c r="D15" s="92">
        <f>+B15/C15</f>
        <v>0.03</v>
      </c>
    </row>
    <row r="16" ht="18.6" customHeight="1" spans="1:4">
      <c r="A16" s="93" t="s">
        <v>842</v>
      </c>
      <c r="B16" s="89">
        <v>0</v>
      </c>
      <c r="C16" s="89">
        <v>0</v>
      </c>
      <c r="D16" s="92"/>
    </row>
    <row r="17" ht="18.6" customHeight="1" spans="1:4">
      <c r="A17" s="91" t="s">
        <v>843</v>
      </c>
      <c r="B17" s="89">
        <v>0</v>
      </c>
      <c r="C17" s="89">
        <v>0</v>
      </c>
      <c r="D17" s="92"/>
    </row>
    <row r="18" ht="18.6" customHeight="1" spans="1:4">
      <c r="A18" s="91" t="s">
        <v>844</v>
      </c>
      <c r="B18" s="89">
        <v>0</v>
      </c>
      <c r="C18" s="89">
        <v>0</v>
      </c>
      <c r="D18" s="92"/>
    </row>
    <row r="19" ht="18.6" customHeight="1" spans="1:4">
      <c r="A19" s="91" t="s">
        <v>845</v>
      </c>
      <c r="B19" s="89">
        <v>0</v>
      </c>
      <c r="C19" s="89">
        <v>0</v>
      </c>
      <c r="D19" s="92"/>
    </row>
    <row r="20" ht="18.6" customHeight="1" spans="1:4">
      <c r="A20" s="91" t="s">
        <v>846</v>
      </c>
      <c r="B20" s="89">
        <v>0</v>
      </c>
      <c r="C20" s="89">
        <v>0</v>
      </c>
      <c r="D20" s="92"/>
    </row>
    <row r="21" ht="18.6" customHeight="1" spans="1:4">
      <c r="A21" s="91" t="s">
        <v>847</v>
      </c>
      <c r="B21" s="89">
        <v>0</v>
      </c>
      <c r="C21" s="89">
        <v>0</v>
      </c>
      <c r="D21" s="92"/>
    </row>
    <row r="22" ht="18.6" customHeight="1" spans="1:4">
      <c r="A22" s="91" t="s">
        <v>848</v>
      </c>
      <c r="B22" s="89">
        <v>0</v>
      </c>
      <c r="C22" s="89">
        <v>0</v>
      </c>
      <c r="D22" s="92"/>
    </row>
    <row r="23" ht="18.6" customHeight="1" spans="1:4">
      <c r="A23" s="91" t="s">
        <v>849</v>
      </c>
      <c r="B23" s="9">
        <v>186</v>
      </c>
      <c r="C23" s="9">
        <v>6150</v>
      </c>
      <c r="D23" s="92">
        <f>+B23/C23</f>
        <v>0.03</v>
      </c>
    </row>
    <row r="24" ht="18.6" customHeight="1" spans="1:4">
      <c r="A24" s="88" t="s">
        <v>802</v>
      </c>
      <c r="B24" s="89">
        <v>0</v>
      </c>
      <c r="C24" s="89">
        <v>0</v>
      </c>
      <c r="D24" s="92"/>
    </row>
    <row r="25" ht="18.6" customHeight="1" spans="1:4">
      <c r="A25" s="88" t="s">
        <v>850</v>
      </c>
      <c r="B25" s="89">
        <v>0</v>
      </c>
      <c r="C25" s="89">
        <v>0</v>
      </c>
      <c r="D25" s="92"/>
    </row>
    <row r="26" ht="18.6" customHeight="1" spans="1:4">
      <c r="A26" s="88" t="s">
        <v>803</v>
      </c>
      <c r="B26" s="89">
        <v>0</v>
      </c>
      <c r="C26" s="89">
        <v>0</v>
      </c>
      <c r="D26" s="92"/>
    </row>
    <row r="27" ht="18.6" customHeight="1" spans="1:4">
      <c r="A27" s="88" t="s">
        <v>851</v>
      </c>
      <c r="B27" s="89">
        <v>0</v>
      </c>
      <c r="C27" s="89">
        <v>0</v>
      </c>
      <c r="D27" s="92"/>
    </row>
    <row r="28" ht="18.6" customHeight="1" spans="1:4">
      <c r="A28" s="88" t="s">
        <v>852</v>
      </c>
      <c r="B28" s="89">
        <v>0</v>
      </c>
      <c r="C28" s="89">
        <v>0</v>
      </c>
      <c r="D28" s="92"/>
    </row>
    <row r="29" ht="18.6" customHeight="1" spans="1:4">
      <c r="A29" s="88" t="s">
        <v>853</v>
      </c>
      <c r="B29" s="89">
        <v>0</v>
      </c>
      <c r="C29" s="89">
        <v>0</v>
      </c>
      <c r="D29" s="92"/>
    </row>
    <row r="30" ht="18.6" customHeight="1" spans="1:4">
      <c r="A30" s="88" t="s">
        <v>804</v>
      </c>
      <c r="B30" s="89">
        <v>0</v>
      </c>
      <c r="C30" s="89">
        <v>0</v>
      </c>
      <c r="D30" s="92"/>
    </row>
    <row r="31" ht="18.6" customHeight="1" spans="1:4">
      <c r="A31" s="94" t="s">
        <v>131</v>
      </c>
      <c r="B31" s="9">
        <v>186</v>
      </c>
      <c r="C31" s="9">
        <v>6150</v>
      </c>
      <c r="D31" s="92">
        <f>+B31/C31</f>
        <v>0.03</v>
      </c>
    </row>
    <row r="32" ht="18.6" customHeight="1" spans="1:4">
      <c r="A32" s="95" t="s">
        <v>805</v>
      </c>
      <c r="B32" s="89">
        <v>0</v>
      </c>
      <c r="C32" s="89">
        <v>0</v>
      </c>
      <c r="D32" s="92"/>
    </row>
    <row r="33" ht="18.6" customHeight="1" spans="1:4">
      <c r="A33" s="96" t="s">
        <v>806</v>
      </c>
      <c r="B33" s="89">
        <v>0</v>
      </c>
      <c r="C33" s="89">
        <v>0</v>
      </c>
      <c r="D33" s="92"/>
    </row>
    <row r="34" ht="18.6" customHeight="1" spans="1:4">
      <c r="A34" s="94" t="s">
        <v>854</v>
      </c>
      <c r="B34" s="9">
        <v>186</v>
      </c>
      <c r="C34" s="9">
        <v>6150</v>
      </c>
      <c r="D34" s="92">
        <f>+B34/C34</f>
        <v>0.03</v>
      </c>
    </row>
  </sheetData>
  <mergeCells count="1">
    <mergeCell ref="A2:D2"/>
  </mergeCells>
  <printOptions horizontalCentered="1"/>
  <pageMargins left="0.393055555555556" right="0.393055555555556" top="0.590277777777778" bottom="0.393055555555556" header="0.314583333333333" footer="0.31458333333333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50"/>
  <sheetViews>
    <sheetView workbookViewId="0">
      <selection activeCell="A27" sqref="A27"/>
    </sheetView>
  </sheetViews>
  <sheetFormatPr defaultColWidth="9" defaultRowHeight="14.25" outlineLevelCol="6"/>
  <cols>
    <col min="1" max="1" width="44.625" customWidth="1"/>
    <col min="2" max="2" width="12.125" customWidth="1"/>
    <col min="3" max="3" width="14" customWidth="1"/>
    <col min="4" max="4" width="15.125" customWidth="1"/>
  </cols>
  <sheetData>
    <row r="1" ht="18" customHeight="1" spans="1:2">
      <c r="A1" s="184" t="s">
        <v>54</v>
      </c>
      <c r="B1" s="185"/>
    </row>
    <row r="2" ht="20.25" spans="1:4">
      <c r="A2" s="186" t="s">
        <v>55</v>
      </c>
      <c r="B2" s="186"/>
      <c r="C2" s="186"/>
      <c r="D2" s="186"/>
    </row>
    <row r="3" spans="1:4">
      <c r="A3" s="187"/>
      <c r="B3" s="185"/>
      <c r="D3" s="175" t="s">
        <v>56</v>
      </c>
    </row>
    <row r="4" ht="30" customHeight="1" spans="1:4">
      <c r="A4" s="200" t="s">
        <v>57</v>
      </c>
      <c r="B4" s="116" t="s">
        <v>58</v>
      </c>
      <c r="C4" s="128" t="s">
        <v>59</v>
      </c>
      <c r="D4" s="17" t="s">
        <v>60</v>
      </c>
    </row>
    <row r="5" ht="15" customHeight="1" spans="1:4">
      <c r="A5" s="201" t="s">
        <v>61</v>
      </c>
      <c r="B5" s="118">
        <f>SUM(B6:B21)</f>
        <v>103200</v>
      </c>
      <c r="C5" s="118">
        <f>SUM(C6:C21)</f>
        <v>95332</v>
      </c>
      <c r="D5" s="179">
        <f>+B5/C5</f>
        <v>1.083</v>
      </c>
    </row>
    <row r="6" ht="15" customHeight="1" spans="1:4">
      <c r="A6" s="202" t="s">
        <v>62</v>
      </c>
      <c r="B6" s="118">
        <v>39000</v>
      </c>
      <c r="C6" s="9">
        <v>37940</v>
      </c>
      <c r="D6" s="179">
        <f t="shared" ref="D6:D31" si="0">+B6/C6</f>
        <v>1.028</v>
      </c>
    </row>
    <row r="7" ht="15" customHeight="1" spans="1:4">
      <c r="A7" s="202" t="s">
        <v>63</v>
      </c>
      <c r="B7" s="118">
        <v>0</v>
      </c>
      <c r="C7" s="9">
        <v>0</v>
      </c>
      <c r="D7" s="179"/>
    </row>
    <row r="8" ht="15" customHeight="1" spans="1:4">
      <c r="A8" s="202" t="s">
        <v>64</v>
      </c>
      <c r="B8" s="118">
        <v>23100</v>
      </c>
      <c r="C8" s="9">
        <v>21687</v>
      </c>
      <c r="D8" s="179">
        <f t="shared" si="0"/>
        <v>1.065</v>
      </c>
    </row>
    <row r="9" ht="15" customHeight="1" spans="1:7">
      <c r="A9" s="202" t="s">
        <v>65</v>
      </c>
      <c r="B9" s="118">
        <v>0</v>
      </c>
      <c r="C9" s="9">
        <v>0</v>
      </c>
      <c r="D9" s="179"/>
      <c r="G9" s="121"/>
    </row>
    <row r="10" ht="15" customHeight="1" spans="1:4">
      <c r="A10" s="202" t="s">
        <v>66</v>
      </c>
      <c r="B10" s="118">
        <v>6500</v>
      </c>
      <c r="C10" s="9">
        <v>6013</v>
      </c>
      <c r="D10" s="179">
        <f t="shared" si="0"/>
        <v>1.081</v>
      </c>
    </row>
    <row r="11" ht="15" customHeight="1" spans="1:4">
      <c r="A11" s="202" t="s">
        <v>67</v>
      </c>
      <c r="B11" s="118">
        <v>210</v>
      </c>
      <c r="C11" s="9">
        <v>190</v>
      </c>
      <c r="D11" s="179">
        <f t="shared" si="0"/>
        <v>1.105</v>
      </c>
    </row>
    <row r="12" ht="15" customHeight="1" spans="1:4">
      <c r="A12" s="202" t="s">
        <v>68</v>
      </c>
      <c r="B12" s="118">
        <v>3700</v>
      </c>
      <c r="C12" s="9">
        <v>3529</v>
      </c>
      <c r="D12" s="179">
        <f t="shared" si="0"/>
        <v>1.048</v>
      </c>
    </row>
    <row r="13" ht="15" customHeight="1" spans="1:4">
      <c r="A13" s="202" t="s">
        <v>69</v>
      </c>
      <c r="B13" s="118">
        <v>1900</v>
      </c>
      <c r="C13" s="9">
        <v>1232</v>
      </c>
      <c r="D13" s="179">
        <f t="shared" si="0"/>
        <v>1.542</v>
      </c>
    </row>
    <row r="14" ht="15" customHeight="1" spans="1:4">
      <c r="A14" s="202" t="s">
        <v>70</v>
      </c>
      <c r="B14" s="118">
        <v>2100</v>
      </c>
      <c r="C14" s="9">
        <v>1819</v>
      </c>
      <c r="D14" s="179">
        <f t="shared" si="0"/>
        <v>1.154</v>
      </c>
    </row>
    <row r="15" ht="15" customHeight="1" spans="1:4">
      <c r="A15" s="202" t="s">
        <v>71</v>
      </c>
      <c r="B15" s="118">
        <v>380</v>
      </c>
      <c r="C15" s="9">
        <v>274</v>
      </c>
      <c r="D15" s="179">
        <f t="shared" si="0"/>
        <v>1.387</v>
      </c>
    </row>
    <row r="16" ht="15" customHeight="1" spans="1:4">
      <c r="A16" s="202" t="s">
        <v>72</v>
      </c>
      <c r="B16" s="118">
        <v>12300</v>
      </c>
      <c r="C16" s="9">
        <v>10462</v>
      </c>
      <c r="D16" s="179">
        <f t="shared" si="0"/>
        <v>1.176</v>
      </c>
    </row>
    <row r="17" ht="15" customHeight="1" spans="1:4">
      <c r="A17" s="202" t="s">
        <v>73</v>
      </c>
      <c r="B17" s="118">
        <v>463</v>
      </c>
      <c r="C17" s="9">
        <v>446</v>
      </c>
      <c r="D17" s="179">
        <f t="shared" si="0"/>
        <v>1.038</v>
      </c>
    </row>
    <row r="18" ht="15" customHeight="1" spans="1:4">
      <c r="A18" s="202" t="s">
        <v>74</v>
      </c>
      <c r="B18" s="118">
        <v>6000</v>
      </c>
      <c r="C18" s="9">
        <v>5075</v>
      </c>
      <c r="D18" s="179">
        <f t="shared" si="0"/>
        <v>1.182</v>
      </c>
    </row>
    <row r="19" ht="15" customHeight="1" spans="1:4">
      <c r="A19" s="202" t="s">
        <v>75</v>
      </c>
      <c r="B19" s="118">
        <v>7522</v>
      </c>
      <c r="C19" s="9">
        <v>6644</v>
      </c>
      <c r="D19" s="179">
        <f t="shared" si="0"/>
        <v>1.132</v>
      </c>
    </row>
    <row r="20" ht="15" customHeight="1" spans="1:4">
      <c r="A20" s="202" t="s">
        <v>76</v>
      </c>
      <c r="B20" s="118">
        <v>0</v>
      </c>
      <c r="C20" s="9">
        <v>0</v>
      </c>
      <c r="D20" s="179"/>
    </row>
    <row r="21" ht="15" customHeight="1" spans="1:4">
      <c r="A21" s="202" t="s">
        <v>77</v>
      </c>
      <c r="B21" s="118">
        <v>25</v>
      </c>
      <c r="C21" s="9">
        <v>21</v>
      </c>
      <c r="D21" s="179">
        <f t="shared" si="0"/>
        <v>1.19</v>
      </c>
    </row>
    <row r="22" ht="15" customHeight="1" spans="1:4">
      <c r="A22" s="201" t="s">
        <v>78</v>
      </c>
      <c r="B22" s="118">
        <f>SUM(B23:B30)</f>
        <v>26000</v>
      </c>
      <c r="C22" s="118">
        <f>SUM(C23:C30)</f>
        <v>27576</v>
      </c>
      <c r="D22" s="179">
        <f t="shared" si="0"/>
        <v>0.943</v>
      </c>
    </row>
    <row r="23" ht="15" customHeight="1" spans="1:4">
      <c r="A23" s="202" t="s">
        <v>79</v>
      </c>
      <c r="B23" s="118">
        <v>10500</v>
      </c>
      <c r="C23" s="9">
        <v>15886</v>
      </c>
      <c r="D23" s="179">
        <f t="shared" si="0"/>
        <v>0.661</v>
      </c>
    </row>
    <row r="24" ht="15" customHeight="1" spans="1:4">
      <c r="A24" s="202" t="s">
        <v>80</v>
      </c>
      <c r="B24" s="118">
        <v>1250</v>
      </c>
      <c r="C24" s="9">
        <v>1340</v>
      </c>
      <c r="D24" s="179">
        <f t="shared" si="0"/>
        <v>0.933</v>
      </c>
    </row>
    <row r="25" ht="15" customHeight="1" spans="1:4">
      <c r="A25" s="202" t="s">
        <v>81</v>
      </c>
      <c r="B25" s="118">
        <v>1950</v>
      </c>
      <c r="C25" s="9">
        <v>1922</v>
      </c>
      <c r="D25" s="179">
        <f t="shared" si="0"/>
        <v>1.015</v>
      </c>
    </row>
    <row r="26" ht="15" customHeight="1" spans="1:4">
      <c r="A26" s="202" t="s">
        <v>82</v>
      </c>
      <c r="B26" s="118">
        <v>5500</v>
      </c>
      <c r="C26" s="9">
        <v>1207</v>
      </c>
      <c r="D26" s="179">
        <f t="shared" si="0"/>
        <v>4.557</v>
      </c>
    </row>
    <row r="27" ht="15" customHeight="1" spans="1:4">
      <c r="A27" s="202" t="s">
        <v>83</v>
      </c>
      <c r="B27" s="118">
        <v>6050</v>
      </c>
      <c r="C27" s="9">
        <v>5798</v>
      </c>
      <c r="D27" s="179">
        <f t="shared" si="0"/>
        <v>1.043</v>
      </c>
    </row>
    <row r="28" ht="15" customHeight="1" spans="1:4">
      <c r="A28" s="202" t="s">
        <v>84</v>
      </c>
      <c r="B28" s="118">
        <v>0</v>
      </c>
      <c r="C28" s="9">
        <v>0</v>
      </c>
      <c r="D28" s="179"/>
    </row>
    <row r="29" ht="15" customHeight="1" spans="1:4">
      <c r="A29" s="202" t="s">
        <v>85</v>
      </c>
      <c r="B29" s="118">
        <v>60</v>
      </c>
      <c r="C29" s="9">
        <v>51</v>
      </c>
      <c r="D29" s="179">
        <f t="shared" si="0"/>
        <v>1.176</v>
      </c>
    </row>
    <row r="30" ht="15" customHeight="1" spans="1:4">
      <c r="A30" s="202" t="s">
        <v>86</v>
      </c>
      <c r="B30" s="118">
        <v>690</v>
      </c>
      <c r="C30" s="9">
        <v>1372</v>
      </c>
      <c r="D30" s="179">
        <f t="shared" si="0"/>
        <v>0.503</v>
      </c>
    </row>
    <row r="31" ht="15" customHeight="1" spans="1:4">
      <c r="A31" s="203" t="s">
        <v>87</v>
      </c>
      <c r="B31" s="118">
        <f>+B5+B22</f>
        <v>129200</v>
      </c>
      <c r="C31" s="118">
        <f>+C5+C22</f>
        <v>122908</v>
      </c>
      <c r="D31" s="179">
        <f t="shared" si="0"/>
        <v>1.051</v>
      </c>
    </row>
    <row r="32" ht="15" customHeight="1" spans="1:4">
      <c r="A32" s="204" t="s">
        <v>88</v>
      </c>
      <c r="B32" s="118">
        <v>0</v>
      </c>
      <c r="C32" s="9">
        <v>0</v>
      </c>
      <c r="D32" s="179"/>
    </row>
    <row r="33" ht="15" customHeight="1" spans="1:4">
      <c r="A33" s="204" t="s">
        <v>89</v>
      </c>
      <c r="B33" s="118">
        <f>+B34+B38+B39+B40+B41+B42+B43</f>
        <v>146572</v>
      </c>
      <c r="C33" s="118">
        <f>+C34+C38+C39+C40+C41+C42+C43</f>
        <v>271597</v>
      </c>
      <c r="D33" s="179">
        <f t="shared" ref="D32:D44" si="1">+B33/C33</f>
        <v>0.54</v>
      </c>
    </row>
    <row r="34" ht="15" customHeight="1" spans="1:4">
      <c r="A34" s="205" t="s">
        <v>90</v>
      </c>
      <c r="B34" s="118">
        <f>SUM(B35:B37)</f>
        <v>104072</v>
      </c>
      <c r="C34" s="118">
        <f>SUM(C35:C37)</f>
        <v>174021</v>
      </c>
      <c r="D34" s="179">
        <f t="shared" si="1"/>
        <v>0.598</v>
      </c>
    </row>
    <row r="35" ht="15" customHeight="1" spans="1:4">
      <c r="A35" s="205" t="s">
        <v>91</v>
      </c>
      <c r="B35" s="118">
        <v>8003</v>
      </c>
      <c r="C35" s="118">
        <v>8003</v>
      </c>
      <c r="D35" s="179">
        <f t="shared" si="1"/>
        <v>1</v>
      </c>
    </row>
    <row r="36" ht="15" customHeight="1" spans="1:4">
      <c r="A36" s="205" t="s">
        <v>92</v>
      </c>
      <c r="B36" s="118">
        <f>53000-5803</f>
        <v>47197</v>
      </c>
      <c r="C36" s="118">
        <v>92518</v>
      </c>
      <c r="D36" s="179">
        <f t="shared" si="1"/>
        <v>0.51</v>
      </c>
    </row>
    <row r="37" ht="15" customHeight="1" spans="1:4">
      <c r="A37" s="205" t="s">
        <v>93</v>
      </c>
      <c r="B37" s="118">
        <v>48872</v>
      </c>
      <c r="C37" s="118">
        <v>73500</v>
      </c>
      <c r="D37" s="179">
        <f t="shared" si="1"/>
        <v>0.665</v>
      </c>
    </row>
    <row r="38" ht="15" customHeight="1" spans="1:4">
      <c r="A38" s="207" t="s">
        <v>94</v>
      </c>
      <c r="B38" s="118">
        <v>0</v>
      </c>
      <c r="C38" s="118">
        <v>0</v>
      </c>
      <c r="D38" s="179"/>
    </row>
    <row r="39" ht="15" customHeight="1" spans="1:4">
      <c r="A39" s="208" t="s">
        <v>95</v>
      </c>
      <c r="B39" s="118">
        <v>0</v>
      </c>
      <c r="C39" s="118">
        <v>0</v>
      </c>
      <c r="D39" s="179"/>
    </row>
    <row r="40" ht="15" customHeight="1" spans="1:4">
      <c r="A40" s="208" t="s">
        <v>96</v>
      </c>
      <c r="B40" s="118">
        <v>0</v>
      </c>
      <c r="C40" s="118">
        <v>30302</v>
      </c>
      <c r="D40" s="179">
        <f t="shared" si="1"/>
        <v>0</v>
      </c>
    </row>
    <row r="41" ht="15" customHeight="1" spans="1:4">
      <c r="A41" s="205" t="s">
        <v>97</v>
      </c>
      <c r="B41" s="118">
        <v>42500</v>
      </c>
      <c r="C41" s="118">
        <v>27100</v>
      </c>
      <c r="D41" s="179">
        <f t="shared" si="1"/>
        <v>1.568</v>
      </c>
    </row>
    <row r="42" ht="15" customHeight="1" spans="1:4">
      <c r="A42" s="209" t="s">
        <v>98</v>
      </c>
      <c r="B42" s="118">
        <v>0</v>
      </c>
      <c r="C42" s="118">
        <v>40174</v>
      </c>
      <c r="D42" s="179">
        <f t="shared" si="1"/>
        <v>0</v>
      </c>
    </row>
    <row r="43" ht="15" customHeight="1" spans="1:4">
      <c r="A43" s="208" t="s">
        <v>99</v>
      </c>
      <c r="B43" s="118">
        <v>0</v>
      </c>
      <c r="C43" s="118">
        <v>0</v>
      </c>
      <c r="D43" s="179"/>
    </row>
    <row r="44" ht="15" customHeight="1" spans="1:4">
      <c r="A44" s="203" t="s">
        <v>100</v>
      </c>
      <c r="B44" s="118">
        <f>+B31+B32+B33</f>
        <v>275772</v>
      </c>
      <c r="C44" s="118">
        <f>+C31+C32+C33</f>
        <v>394505</v>
      </c>
      <c r="D44" s="179">
        <f t="shared" si="1"/>
        <v>0.699</v>
      </c>
    </row>
    <row r="45" spans="1:2">
      <c r="A45" s="210"/>
      <c r="B45" s="185"/>
    </row>
    <row r="46" spans="1:2">
      <c r="A46" s="210"/>
      <c r="B46" s="185"/>
    </row>
    <row r="47" spans="1:2">
      <c r="A47" s="210"/>
      <c r="B47" s="185"/>
    </row>
    <row r="48" spans="1:2">
      <c r="A48" s="185"/>
      <c r="B48" s="185"/>
    </row>
    <row r="49" spans="1:2">
      <c r="A49" s="185"/>
      <c r="B49" s="185"/>
    </row>
    <row r="50" spans="1:2">
      <c r="A50" s="185"/>
      <c r="B50" s="185"/>
    </row>
  </sheetData>
  <mergeCells count="1">
    <mergeCell ref="A2:D2"/>
  </mergeCells>
  <printOptions horizontalCentered="1"/>
  <pageMargins left="0.393055555555556" right="0.393055555555556" top="0.590277777777778" bottom="0.393055555555556" header="0.314583333333333" footer="0.314583333333333"/>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7"/>
  <sheetViews>
    <sheetView workbookViewId="0">
      <selection activeCell="E23" sqref="E23"/>
    </sheetView>
  </sheetViews>
  <sheetFormatPr defaultColWidth="8.125" defaultRowHeight="14.25" outlineLevelCol="5"/>
  <cols>
    <col min="1" max="1" width="35.125" style="37" customWidth="1"/>
    <col min="2" max="2" width="16.5" style="37" customWidth="1"/>
    <col min="3" max="3" width="16.375" style="37" customWidth="1"/>
    <col min="4" max="4" width="19.875" style="67" customWidth="1"/>
    <col min="5" max="5" width="10.5" style="37" customWidth="1"/>
    <col min="6" max="6" width="9.125" style="37" customWidth="1"/>
    <col min="7" max="13" width="8.125" style="37"/>
    <col min="14" max="14" width="11.5" style="37" customWidth="1"/>
    <col min="15" max="16384" width="8.125" style="37"/>
  </cols>
  <sheetData>
    <row r="1" spans="1:1">
      <c r="A1" s="37" t="s">
        <v>855</v>
      </c>
    </row>
    <row r="2" ht="20.25" spans="1:4">
      <c r="A2" s="68" t="s">
        <v>856</v>
      </c>
      <c r="B2" s="68"/>
      <c r="C2" s="68"/>
      <c r="D2" s="68"/>
    </row>
    <row r="3" spans="1:4">
      <c r="A3" s="69"/>
      <c r="B3" s="36"/>
      <c r="D3" s="38" t="s">
        <v>641</v>
      </c>
    </row>
    <row r="4" s="64" customFormat="1" ht="44.25" customHeight="1" spans="1:4">
      <c r="A4" s="78" t="s">
        <v>642</v>
      </c>
      <c r="B4" s="40" t="s">
        <v>58</v>
      </c>
      <c r="C4" s="17" t="s">
        <v>59</v>
      </c>
      <c r="D4" s="17" t="s">
        <v>60</v>
      </c>
    </row>
    <row r="5" ht="21" customHeight="1" spans="1:4">
      <c r="A5" s="53" t="s">
        <v>857</v>
      </c>
      <c r="B5" s="71">
        <v>0</v>
      </c>
      <c r="C5" s="71">
        <v>0</v>
      </c>
      <c r="D5" s="72"/>
    </row>
    <row r="6" ht="21" customHeight="1" spans="1:4">
      <c r="A6" s="53" t="s">
        <v>858</v>
      </c>
      <c r="B6" s="76">
        <v>15543</v>
      </c>
      <c r="C6" s="76">
        <v>15585</v>
      </c>
      <c r="D6" s="72">
        <f>+B6/C6</f>
        <v>0.997</v>
      </c>
    </row>
    <row r="7" ht="21" customHeight="1" spans="1:4">
      <c r="A7" s="53" t="s">
        <v>859</v>
      </c>
      <c r="B7" s="79">
        <v>24965</v>
      </c>
      <c r="C7" s="76">
        <v>24326</v>
      </c>
      <c r="D7" s="72">
        <f>+B7/C7</f>
        <v>1.026</v>
      </c>
    </row>
    <row r="8" ht="21" customHeight="1" spans="1:4">
      <c r="A8" s="53" t="s">
        <v>860</v>
      </c>
      <c r="B8" s="76">
        <v>0</v>
      </c>
      <c r="C8" s="76">
        <v>0</v>
      </c>
      <c r="D8" s="72"/>
    </row>
    <row r="9" ht="21" customHeight="1" spans="1:6">
      <c r="A9" s="53" t="s">
        <v>861</v>
      </c>
      <c r="B9" s="76">
        <v>0</v>
      </c>
      <c r="C9" s="76">
        <v>0</v>
      </c>
      <c r="D9" s="72"/>
      <c r="F9" s="80"/>
    </row>
    <row r="10" ht="21" customHeight="1" spans="1:4">
      <c r="A10" s="74" t="s">
        <v>862</v>
      </c>
      <c r="B10" s="76">
        <v>0</v>
      </c>
      <c r="C10" s="76">
        <v>0</v>
      </c>
      <c r="D10" s="72"/>
    </row>
    <row r="11" ht="21" customHeight="1" spans="1:4">
      <c r="A11" s="75" t="s">
        <v>863</v>
      </c>
      <c r="B11" s="76">
        <v>0</v>
      </c>
      <c r="C11" s="76">
        <v>0</v>
      </c>
      <c r="D11" s="72"/>
    </row>
    <row r="12" ht="21" customHeight="1" spans="1:4">
      <c r="A12" s="74" t="s">
        <v>864</v>
      </c>
      <c r="B12" s="76">
        <v>0</v>
      </c>
      <c r="C12" s="76">
        <v>0</v>
      </c>
      <c r="D12" s="72"/>
    </row>
    <row r="13" ht="21" customHeight="1" spans="1:4">
      <c r="A13" s="53" t="s">
        <v>865</v>
      </c>
      <c r="B13" s="76">
        <v>0</v>
      </c>
      <c r="C13" s="76">
        <v>0</v>
      </c>
      <c r="D13" s="72"/>
    </row>
    <row r="14" ht="21" customHeight="1" spans="1:4">
      <c r="A14" s="53" t="s">
        <v>866</v>
      </c>
      <c r="B14" s="76">
        <v>0</v>
      </c>
      <c r="C14" s="76">
        <v>0</v>
      </c>
      <c r="D14" s="72"/>
    </row>
    <row r="15" ht="21" customHeight="1" spans="1:4">
      <c r="A15" s="53" t="s">
        <v>867</v>
      </c>
      <c r="B15" s="76">
        <v>0</v>
      </c>
      <c r="C15" s="76">
        <v>0</v>
      </c>
      <c r="D15" s="72"/>
    </row>
    <row r="16" ht="21" customHeight="1" spans="1:4">
      <c r="A16" s="81" t="s">
        <v>868</v>
      </c>
      <c r="B16" s="76">
        <f>SUM(B5:B15)</f>
        <v>40508</v>
      </c>
      <c r="C16" s="76">
        <f>SUM(C5:C15)</f>
        <v>39911</v>
      </c>
      <c r="D16" s="72">
        <f>+B16/C16</f>
        <v>1.015</v>
      </c>
    </row>
    <row r="17" spans="1:4">
      <c r="A17" s="65"/>
      <c r="B17" s="65"/>
      <c r="C17" s="65"/>
      <c r="D17" s="82"/>
    </row>
  </sheetData>
  <mergeCells count="1">
    <mergeCell ref="A2:D2"/>
  </mergeCells>
  <conditionalFormatting sqref="A5:A6">
    <cfRule type="expression" dxfId="0" priority="1" stopIfTrue="1">
      <formula>"len($A:$A)=3"</formula>
    </cfRule>
  </conditionalFormatting>
  <conditionalFormatting sqref="D5:D16">
    <cfRule type="cellIs" dxfId="1" priority="2" stopIfTrue="1" operator="lessThan">
      <formula>0</formula>
    </cfRule>
  </conditionalFormatting>
  <printOptions horizontalCentered="1"/>
  <pageMargins left="0.393055555555556" right="0.393055555555556" top="0.786805555555556" bottom="0.393055555555556" header="0.314583333333333" footer="0.314583333333333"/>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6"/>
  <sheetViews>
    <sheetView workbookViewId="0">
      <selection activeCell="C10" sqref="C10"/>
    </sheetView>
  </sheetViews>
  <sheetFormatPr defaultColWidth="8.125" defaultRowHeight="14.25" outlineLevelCol="5"/>
  <cols>
    <col min="1" max="1" width="37.125" style="37" customWidth="1"/>
    <col min="2" max="2" width="13.25" style="37" customWidth="1"/>
    <col min="3" max="3" width="13" style="37" customWidth="1"/>
    <col min="4" max="4" width="15.125" style="67" customWidth="1"/>
    <col min="5" max="5" width="10.5" style="37" customWidth="1"/>
    <col min="6" max="6" width="9.125" style="37" customWidth="1"/>
    <col min="7" max="13" width="8.125" style="37"/>
    <col min="14" max="14" width="11.5" style="37" customWidth="1"/>
    <col min="15" max="16384" width="8.125" style="37"/>
  </cols>
  <sheetData>
    <row r="1" ht="19.9" customHeight="1" spans="1:1">
      <c r="A1" s="37" t="s">
        <v>869</v>
      </c>
    </row>
    <row r="2" ht="20.25" spans="1:4">
      <c r="A2" s="68" t="s">
        <v>870</v>
      </c>
      <c r="B2" s="68"/>
      <c r="C2" s="68"/>
      <c r="D2" s="68"/>
    </row>
    <row r="3" spans="1:4">
      <c r="A3" s="69"/>
      <c r="B3" s="36"/>
      <c r="D3" s="38" t="s">
        <v>641</v>
      </c>
    </row>
    <row r="4" s="64" customFormat="1" ht="45.75" customHeight="1" spans="1:4">
      <c r="A4" s="70" t="s">
        <v>642</v>
      </c>
      <c r="B4" s="40" t="s">
        <v>58</v>
      </c>
      <c r="C4" s="17" t="s">
        <v>104</v>
      </c>
      <c r="D4" s="17" t="s">
        <v>105</v>
      </c>
    </row>
    <row r="5" s="65" customFormat="1" ht="22.9" customHeight="1" spans="1:4">
      <c r="A5" s="53" t="s">
        <v>871</v>
      </c>
      <c r="B5" s="71">
        <v>0</v>
      </c>
      <c r="C5" s="71">
        <v>0</v>
      </c>
      <c r="D5" s="72"/>
    </row>
    <row r="6" s="65" customFormat="1" ht="22.9" customHeight="1" spans="1:4">
      <c r="A6" s="53" t="s">
        <v>872</v>
      </c>
      <c r="B6" s="71">
        <v>12718</v>
      </c>
      <c r="C6" s="71">
        <v>11336</v>
      </c>
      <c r="D6" s="72">
        <f>+B6/C6</f>
        <v>1.122</v>
      </c>
    </row>
    <row r="7" s="65" customFormat="1" ht="22.9" customHeight="1" spans="1:4">
      <c r="A7" s="53" t="s">
        <v>873</v>
      </c>
      <c r="B7" s="71">
        <v>24926</v>
      </c>
      <c r="C7" s="71">
        <v>24771</v>
      </c>
      <c r="D7" s="72">
        <f>+B7/C7</f>
        <v>1.006</v>
      </c>
    </row>
    <row r="8" s="65" customFormat="1" ht="22.9" customHeight="1" spans="1:4">
      <c r="A8" s="53" t="s">
        <v>874</v>
      </c>
      <c r="B8" s="71">
        <v>0</v>
      </c>
      <c r="C8" s="71">
        <v>0</v>
      </c>
      <c r="D8" s="72"/>
    </row>
    <row r="9" s="65" customFormat="1" ht="22.9" customHeight="1" spans="1:6">
      <c r="A9" s="53" t="s">
        <v>875</v>
      </c>
      <c r="B9" s="71">
        <v>0</v>
      </c>
      <c r="C9" s="71">
        <v>0</v>
      </c>
      <c r="D9" s="72"/>
      <c r="F9" s="73"/>
    </row>
    <row r="10" s="65" customFormat="1" ht="22.9" customHeight="1" spans="1:4">
      <c r="A10" s="74" t="s">
        <v>876</v>
      </c>
      <c r="B10" s="71">
        <v>0</v>
      </c>
      <c r="C10" s="71">
        <v>0</v>
      </c>
      <c r="D10" s="72"/>
    </row>
    <row r="11" s="65" customFormat="1" ht="22.9" customHeight="1" spans="1:4">
      <c r="A11" s="75" t="s">
        <v>877</v>
      </c>
      <c r="B11" s="71">
        <v>0</v>
      </c>
      <c r="C11" s="71">
        <v>0</v>
      </c>
      <c r="D11" s="72"/>
    </row>
    <row r="12" s="65" customFormat="1" ht="22.9" customHeight="1" spans="1:4">
      <c r="A12" s="74" t="s">
        <v>878</v>
      </c>
      <c r="B12" s="71">
        <v>0</v>
      </c>
      <c r="C12" s="76">
        <v>0</v>
      </c>
      <c r="D12" s="72"/>
    </row>
    <row r="13" s="66" customFormat="1" ht="22.9" customHeight="1" spans="1:4">
      <c r="A13" s="53" t="s">
        <v>879</v>
      </c>
      <c r="B13" s="71">
        <v>0</v>
      </c>
      <c r="C13" s="76">
        <v>0</v>
      </c>
      <c r="D13" s="72"/>
    </row>
    <row r="14" s="65" customFormat="1" ht="22.9" customHeight="1" spans="1:4">
      <c r="A14" s="53" t="s">
        <v>880</v>
      </c>
      <c r="B14" s="71">
        <v>0</v>
      </c>
      <c r="C14" s="76">
        <v>0</v>
      </c>
      <c r="D14" s="72"/>
    </row>
    <row r="15" s="65" customFormat="1" ht="22.9" customHeight="1" spans="1:4">
      <c r="A15" s="53" t="s">
        <v>881</v>
      </c>
      <c r="B15" s="71">
        <v>0</v>
      </c>
      <c r="C15" s="71">
        <v>0</v>
      </c>
      <c r="D15" s="72"/>
    </row>
    <row r="16" s="66" customFormat="1" ht="22.9" customHeight="1" spans="1:4">
      <c r="A16" s="77" t="s">
        <v>567</v>
      </c>
      <c r="B16" s="76">
        <v>37644</v>
      </c>
      <c r="C16" s="76">
        <v>36107</v>
      </c>
      <c r="D16" s="72">
        <f>+B16/C16</f>
        <v>1.043</v>
      </c>
    </row>
  </sheetData>
  <mergeCells count="1">
    <mergeCell ref="A2:D2"/>
  </mergeCells>
  <conditionalFormatting sqref="A5:A6">
    <cfRule type="expression" dxfId="2" priority="1" stopIfTrue="1">
      <formula>"len($A:$A)=3"</formula>
    </cfRule>
  </conditionalFormatting>
  <conditionalFormatting sqref="D5:D16">
    <cfRule type="cellIs" dxfId="3" priority="4" stopIfTrue="1" operator="lessThan">
      <formula>0</formula>
    </cfRule>
  </conditionalFormatting>
  <printOptions horizontalCentered="1"/>
  <pageMargins left="0.393055555555556" right="0.393055555555556" top="0.786805555555556" bottom="0.393055555555556" header="0.314583333333333" footer="0.314583333333333"/>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65"/>
  <sheetViews>
    <sheetView workbookViewId="0">
      <selection activeCell="D11" sqref="D11"/>
    </sheetView>
  </sheetViews>
  <sheetFormatPr defaultColWidth="9" defaultRowHeight="14.25" outlineLevelCol="3"/>
  <cols>
    <col min="1" max="1" width="37.375" style="32" customWidth="1"/>
    <col min="2" max="2" width="14.125" style="33" customWidth="1"/>
    <col min="3" max="3" width="14.125" style="32" customWidth="1"/>
    <col min="4" max="4" width="14.625" style="32" customWidth="1"/>
    <col min="5" max="16384" width="9" style="32"/>
  </cols>
  <sheetData>
    <row r="1" ht="19.35" customHeight="1" spans="1:1">
      <c r="A1" s="32" t="s">
        <v>882</v>
      </c>
    </row>
    <row r="2" ht="24.75" customHeight="1" spans="1:4">
      <c r="A2" s="34" t="s">
        <v>883</v>
      </c>
      <c r="B2" s="34"/>
      <c r="C2" s="34"/>
      <c r="D2" s="34"/>
    </row>
    <row r="3" ht="17.45" customHeight="1" spans="1:4">
      <c r="A3" s="35"/>
      <c r="B3" s="36"/>
      <c r="C3" s="37"/>
      <c r="D3" s="38" t="s">
        <v>641</v>
      </c>
    </row>
    <row r="4" ht="30" customHeight="1" spans="1:4">
      <c r="A4" s="39" t="s">
        <v>884</v>
      </c>
      <c r="B4" s="40" t="s">
        <v>58</v>
      </c>
      <c r="C4" s="17" t="s">
        <v>59</v>
      </c>
      <c r="D4" s="17" t="s">
        <v>60</v>
      </c>
    </row>
    <row r="5" ht="20.45" customHeight="1" spans="1:4">
      <c r="A5" s="41" t="s">
        <v>857</v>
      </c>
      <c r="B5" s="42"/>
      <c r="C5" s="42"/>
      <c r="D5" s="43"/>
    </row>
    <row r="6" ht="20.45" customHeight="1" spans="1:4">
      <c r="A6" s="44" t="s">
        <v>885</v>
      </c>
      <c r="B6" s="42"/>
      <c r="C6" s="42"/>
      <c r="D6" s="43"/>
    </row>
    <row r="7" ht="20.45" customHeight="1" spans="1:4">
      <c r="A7" s="44" t="s">
        <v>886</v>
      </c>
      <c r="B7" s="42"/>
      <c r="C7" s="42"/>
      <c r="D7" s="43"/>
    </row>
    <row r="8" ht="20.45" customHeight="1" spans="1:4">
      <c r="A8" s="44" t="s">
        <v>887</v>
      </c>
      <c r="B8" s="42"/>
      <c r="C8" s="42"/>
      <c r="D8" s="43"/>
    </row>
    <row r="9" ht="20.45" customHeight="1" spans="1:4">
      <c r="A9" s="44" t="s">
        <v>888</v>
      </c>
      <c r="B9" s="42"/>
      <c r="C9" s="42"/>
      <c r="D9" s="43"/>
    </row>
    <row r="10" ht="20.45" customHeight="1" spans="1:4">
      <c r="A10" s="59" t="s">
        <v>889</v>
      </c>
      <c r="B10" s="42"/>
      <c r="C10" s="42"/>
      <c r="D10" s="43"/>
    </row>
    <row r="11" ht="20.45" customHeight="1" spans="1:4">
      <c r="A11" s="41" t="s">
        <v>858</v>
      </c>
      <c r="B11" s="45">
        <v>15543</v>
      </c>
      <c r="C11" s="46">
        <v>15585</v>
      </c>
      <c r="D11" s="47"/>
    </row>
    <row r="12" ht="20.45" customHeight="1" spans="1:4">
      <c r="A12" s="44" t="s">
        <v>885</v>
      </c>
      <c r="B12" s="45"/>
      <c r="C12" s="46"/>
      <c r="D12" s="47"/>
    </row>
    <row r="13" ht="20.45" customHeight="1" spans="1:4">
      <c r="A13" s="44" t="s">
        <v>886</v>
      </c>
      <c r="B13" s="45"/>
      <c r="C13" s="46"/>
      <c r="D13" s="47"/>
    </row>
    <row r="14" ht="20.45" customHeight="1" spans="1:4">
      <c r="A14" s="44" t="s">
        <v>887</v>
      </c>
      <c r="B14" s="45"/>
      <c r="C14" s="46"/>
      <c r="D14" s="47"/>
    </row>
    <row r="15" ht="20.45" customHeight="1" spans="1:4">
      <c r="A15" s="44" t="s">
        <v>888</v>
      </c>
      <c r="B15" s="45"/>
      <c r="C15" s="46"/>
      <c r="D15" s="47"/>
    </row>
    <row r="16" ht="20.45" customHeight="1" spans="1:4">
      <c r="A16" s="59" t="s">
        <v>889</v>
      </c>
      <c r="B16" s="45"/>
      <c r="C16" s="46"/>
      <c r="D16" s="47"/>
    </row>
    <row r="17" ht="20.45" customHeight="1" spans="1:4">
      <c r="A17" s="41" t="s">
        <v>859</v>
      </c>
      <c r="B17" s="45">
        <v>24965</v>
      </c>
      <c r="C17" s="46">
        <v>24326</v>
      </c>
      <c r="D17" s="47"/>
    </row>
    <row r="18" ht="20.45" customHeight="1" spans="1:4">
      <c r="A18" s="53" t="s">
        <v>885</v>
      </c>
      <c r="B18" s="45"/>
      <c r="C18" s="46"/>
      <c r="D18" s="47"/>
    </row>
    <row r="19" ht="20.45" customHeight="1" spans="1:4">
      <c r="A19" s="53" t="s">
        <v>886</v>
      </c>
      <c r="B19" s="45"/>
      <c r="C19" s="46"/>
      <c r="D19" s="47"/>
    </row>
    <row r="20" ht="20.45" customHeight="1" spans="1:4">
      <c r="A20" s="53" t="s">
        <v>887</v>
      </c>
      <c r="B20" s="45"/>
      <c r="C20" s="46"/>
      <c r="D20" s="47"/>
    </row>
    <row r="21" ht="20.45" customHeight="1" spans="1:4">
      <c r="A21" s="53" t="s">
        <v>888</v>
      </c>
      <c r="B21" s="45"/>
      <c r="C21" s="46"/>
      <c r="D21" s="47"/>
    </row>
    <row r="22" ht="20.45" customHeight="1" spans="1:4">
      <c r="A22" s="60" t="s">
        <v>889</v>
      </c>
      <c r="B22" s="45"/>
      <c r="C22" s="46"/>
      <c r="D22" s="47"/>
    </row>
    <row r="23" ht="20.45" customHeight="1" spans="1:4">
      <c r="A23" s="41" t="s">
        <v>860</v>
      </c>
      <c r="B23" s="45"/>
      <c r="C23" s="46"/>
      <c r="D23" s="47"/>
    </row>
    <row r="24" ht="20.45" customHeight="1" spans="1:4">
      <c r="A24" s="53" t="s">
        <v>885</v>
      </c>
      <c r="B24" s="45"/>
      <c r="C24" s="46"/>
      <c r="D24" s="47"/>
    </row>
    <row r="25" ht="20.45" customHeight="1" spans="1:4">
      <c r="A25" s="53" t="s">
        <v>886</v>
      </c>
      <c r="B25" s="45"/>
      <c r="C25" s="46"/>
      <c r="D25" s="47"/>
    </row>
    <row r="26" ht="20.45" customHeight="1" spans="1:4">
      <c r="A26" s="53" t="s">
        <v>887</v>
      </c>
      <c r="B26" s="45"/>
      <c r="C26" s="46"/>
      <c r="D26" s="47"/>
    </row>
    <row r="27" ht="20.45" customHeight="1" spans="1:4">
      <c r="A27" s="53" t="s">
        <v>888</v>
      </c>
      <c r="B27" s="45"/>
      <c r="C27" s="46"/>
      <c r="D27" s="47"/>
    </row>
    <row r="28" ht="20.45" customHeight="1" spans="1:4">
      <c r="A28" s="60" t="s">
        <v>889</v>
      </c>
      <c r="B28" s="45"/>
      <c r="C28" s="46"/>
      <c r="D28" s="47"/>
    </row>
    <row r="29" ht="20.45" customHeight="1" spans="1:4">
      <c r="A29" s="41" t="s">
        <v>861</v>
      </c>
      <c r="B29" s="45"/>
      <c r="C29" s="46"/>
      <c r="D29" s="47"/>
    </row>
    <row r="30" ht="20.45" customHeight="1" spans="1:4">
      <c r="A30" s="51" t="s">
        <v>890</v>
      </c>
      <c r="B30" s="45"/>
      <c r="C30" s="46"/>
      <c r="D30" s="47"/>
    </row>
    <row r="31" ht="20.45" customHeight="1" spans="1:4">
      <c r="A31" s="44" t="s">
        <v>885</v>
      </c>
      <c r="B31" s="45"/>
      <c r="C31" s="46"/>
      <c r="D31" s="47"/>
    </row>
    <row r="32" ht="20.45" customHeight="1" spans="1:4">
      <c r="A32" s="44" t="s">
        <v>886</v>
      </c>
      <c r="B32" s="45"/>
      <c r="C32" s="46"/>
      <c r="D32" s="47"/>
    </row>
    <row r="33" ht="20.45" customHeight="1" spans="1:4">
      <c r="A33" s="44" t="s">
        <v>887</v>
      </c>
      <c r="B33" s="45"/>
      <c r="C33" s="46"/>
      <c r="D33" s="47"/>
    </row>
    <row r="34" ht="20.45" customHeight="1" spans="1:4">
      <c r="A34" s="44" t="s">
        <v>888</v>
      </c>
      <c r="B34" s="45"/>
      <c r="C34" s="46"/>
      <c r="D34" s="47"/>
    </row>
    <row r="35" ht="20.45" customHeight="1" spans="1:4">
      <c r="A35" s="59" t="s">
        <v>889</v>
      </c>
      <c r="B35" s="45"/>
      <c r="C35" s="46"/>
      <c r="D35" s="47"/>
    </row>
    <row r="36" ht="20.45" customHeight="1" spans="1:4">
      <c r="A36" s="53" t="s">
        <v>863</v>
      </c>
      <c r="B36" s="45"/>
      <c r="C36" s="46"/>
      <c r="D36" s="47"/>
    </row>
    <row r="37" ht="20.45" customHeight="1" spans="1:4">
      <c r="A37" s="44" t="s">
        <v>885</v>
      </c>
      <c r="B37" s="45"/>
      <c r="C37" s="46"/>
      <c r="D37" s="47"/>
    </row>
    <row r="38" ht="20.45" customHeight="1" spans="1:4">
      <c r="A38" s="44" t="s">
        <v>886</v>
      </c>
      <c r="B38" s="45"/>
      <c r="C38" s="46"/>
      <c r="D38" s="47"/>
    </row>
    <row r="39" ht="20.45" customHeight="1" spans="1:4">
      <c r="A39" s="44" t="s">
        <v>887</v>
      </c>
      <c r="B39" s="45"/>
      <c r="C39" s="46"/>
      <c r="D39" s="47"/>
    </row>
    <row r="40" ht="20.45" customHeight="1" spans="1:4">
      <c r="A40" s="44" t="s">
        <v>888</v>
      </c>
      <c r="B40" s="45"/>
      <c r="C40" s="46"/>
      <c r="D40" s="47"/>
    </row>
    <row r="41" ht="20.45" customHeight="1" spans="1:4">
      <c r="A41" s="44" t="s">
        <v>889</v>
      </c>
      <c r="B41" s="45"/>
      <c r="C41" s="46"/>
      <c r="D41" s="47"/>
    </row>
    <row r="42" ht="20.45" customHeight="1" spans="1:4">
      <c r="A42" s="51" t="s">
        <v>891</v>
      </c>
      <c r="B42" s="45"/>
      <c r="C42" s="46"/>
      <c r="D42" s="47"/>
    </row>
    <row r="43" ht="20.45" customHeight="1" spans="1:4">
      <c r="A43" s="51" t="s">
        <v>892</v>
      </c>
      <c r="B43" s="45"/>
      <c r="C43" s="46"/>
      <c r="D43" s="47"/>
    </row>
    <row r="44" ht="20.45" customHeight="1" spans="1:4">
      <c r="A44" s="51" t="s">
        <v>893</v>
      </c>
      <c r="B44" s="45"/>
      <c r="C44" s="46"/>
      <c r="D44" s="47"/>
    </row>
    <row r="45" ht="20.45" customHeight="1" spans="1:4">
      <c r="A45" s="51" t="s">
        <v>894</v>
      </c>
      <c r="B45" s="45"/>
      <c r="C45" s="46"/>
      <c r="D45" s="47"/>
    </row>
    <row r="46" ht="20.45" customHeight="1" spans="1:4">
      <c r="A46" s="55" t="s">
        <v>888</v>
      </c>
      <c r="B46" s="45"/>
      <c r="C46" s="46"/>
      <c r="D46" s="47"/>
    </row>
    <row r="47" ht="20.45" customHeight="1" spans="1:4">
      <c r="A47" s="55" t="s">
        <v>889</v>
      </c>
      <c r="B47" s="45"/>
      <c r="C47" s="46"/>
      <c r="D47" s="47"/>
    </row>
    <row r="48" ht="20.45" customHeight="1" spans="1:4">
      <c r="A48" s="41" t="s">
        <v>865</v>
      </c>
      <c r="B48" s="45"/>
      <c r="C48" s="46"/>
      <c r="D48" s="47"/>
    </row>
    <row r="49" ht="20.45" customHeight="1" spans="1:4">
      <c r="A49" s="44" t="s">
        <v>885</v>
      </c>
      <c r="B49" s="45"/>
      <c r="C49" s="46"/>
      <c r="D49" s="47"/>
    </row>
    <row r="50" ht="20.45" customHeight="1" spans="1:4">
      <c r="A50" s="44" t="s">
        <v>886</v>
      </c>
      <c r="B50" s="45"/>
      <c r="C50" s="46"/>
      <c r="D50" s="47"/>
    </row>
    <row r="51" ht="20.45" customHeight="1" spans="1:4">
      <c r="A51" s="44" t="s">
        <v>887</v>
      </c>
      <c r="B51" s="45"/>
      <c r="C51" s="46"/>
      <c r="D51" s="47"/>
    </row>
    <row r="52" ht="20.45" customHeight="1" spans="1:4">
      <c r="A52" s="44" t="s">
        <v>888</v>
      </c>
      <c r="B52" s="45"/>
      <c r="C52" s="46"/>
      <c r="D52" s="47"/>
    </row>
    <row r="53" ht="20.45" customHeight="1" spans="1:4">
      <c r="A53" s="44" t="s">
        <v>889</v>
      </c>
      <c r="B53" s="45"/>
      <c r="C53" s="46"/>
      <c r="D53" s="47"/>
    </row>
    <row r="54" ht="20.45" customHeight="1" spans="1:4">
      <c r="A54" s="41" t="s">
        <v>866</v>
      </c>
      <c r="B54" s="45"/>
      <c r="C54" s="46"/>
      <c r="D54" s="47"/>
    </row>
    <row r="55" ht="20.45" customHeight="1" spans="1:4">
      <c r="A55" s="44" t="s">
        <v>885</v>
      </c>
      <c r="B55" s="45"/>
      <c r="C55" s="46"/>
      <c r="D55" s="47"/>
    </row>
    <row r="56" ht="20.45" customHeight="1" spans="1:4">
      <c r="A56" s="44" t="s">
        <v>886</v>
      </c>
      <c r="B56" s="45"/>
      <c r="C56" s="46"/>
      <c r="D56" s="47"/>
    </row>
    <row r="57" ht="20.45" customHeight="1" spans="1:4">
      <c r="A57" s="44" t="s">
        <v>887</v>
      </c>
      <c r="B57" s="45"/>
      <c r="C57" s="46"/>
      <c r="D57" s="47"/>
    </row>
    <row r="58" ht="20.45" customHeight="1" spans="1:4">
      <c r="A58" s="44" t="s">
        <v>888</v>
      </c>
      <c r="B58" s="45"/>
      <c r="C58" s="46"/>
      <c r="D58" s="47"/>
    </row>
    <row r="59" ht="20.45" customHeight="1" spans="1:4">
      <c r="A59" s="44" t="s">
        <v>889</v>
      </c>
      <c r="B59" s="45"/>
      <c r="C59" s="46"/>
      <c r="D59" s="47"/>
    </row>
    <row r="60" ht="20.45" customHeight="1" spans="1:4">
      <c r="A60" s="41" t="s">
        <v>867</v>
      </c>
      <c r="B60" s="45"/>
      <c r="C60" s="46"/>
      <c r="D60" s="47"/>
    </row>
    <row r="61" ht="20.45" customHeight="1" spans="1:4">
      <c r="A61" s="44" t="s">
        <v>885</v>
      </c>
      <c r="B61" s="45"/>
      <c r="C61" s="46"/>
      <c r="D61" s="47"/>
    </row>
    <row r="62" ht="20.45" customHeight="1" spans="1:4">
      <c r="A62" s="44" t="s">
        <v>886</v>
      </c>
      <c r="B62" s="45"/>
      <c r="C62" s="46"/>
      <c r="D62" s="47"/>
    </row>
    <row r="63" ht="20.45" customHeight="1" spans="1:4">
      <c r="A63" s="44" t="s">
        <v>887</v>
      </c>
      <c r="B63" s="45"/>
      <c r="C63" s="46"/>
      <c r="D63" s="47"/>
    </row>
    <row r="64" ht="20.45" customHeight="1" spans="1:4">
      <c r="A64" s="44" t="s">
        <v>888</v>
      </c>
      <c r="B64" s="45"/>
      <c r="C64" s="46"/>
      <c r="D64" s="47"/>
    </row>
    <row r="65" ht="20.45" customHeight="1" spans="1:4">
      <c r="A65" s="44" t="s">
        <v>889</v>
      </c>
      <c r="B65" s="61"/>
      <c r="C65" s="62"/>
      <c r="D65" s="63"/>
    </row>
  </sheetData>
  <mergeCells count="1">
    <mergeCell ref="A2:D2"/>
  </mergeCells>
  <conditionalFormatting sqref="A5:A16">
    <cfRule type="expression" dxfId="4" priority="6" stopIfTrue="1">
      <formula>"len($A:$A)=3"</formula>
    </cfRule>
  </conditionalFormatting>
  <conditionalFormatting sqref="A31:A35">
    <cfRule type="expression" dxfId="5" priority="5" stopIfTrue="1">
      <formula>"len($A:$A)=3"</formula>
    </cfRule>
  </conditionalFormatting>
  <conditionalFormatting sqref="A37:A41">
    <cfRule type="expression" dxfId="6" priority="4" stopIfTrue="1">
      <formula>"len($A:$A)=3"</formula>
    </cfRule>
  </conditionalFormatting>
  <conditionalFormatting sqref="A49:A53">
    <cfRule type="expression" dxfId="7" priority="3" stopIfTrue="1">
      <formula>"len($A:$A)=3"</formula>
    </cfRule>
  </conditionalFormatting>
  <conditionalFormatting sqref="A55:A59">
    <cfRule type="expression" dxfId="8" priority="2" stopIfTrue="1">
      <formula>"len($A:$A)=3"</formula>
    </cfRule>
  </conditionalFormatting>
  <conditionalFormatting sqref="A61:A65">
    <cfRule type="expression" dxfId="9" priority="1" stopIfTrue="1">
      <formula>"len($A:$A)=3"</formula>
    </cfRule>
  </conditionalFormatting>
  <printOptions horizontalCentered="1"/>
  <pageMargins left="0.393055555555556" right="0.393055555555556" top="0.590277777777778" bottom="0.393055555555556" header="0.314583333333333" footer="0.314583333333333"/>
  <pageSetup paperSize="9" scale="56"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9"/>
  <sheetViews>
    <sheetView workbookViewId="0">
      <selection activeCell="F46" sqref="F46"/>
    </sheetView>
  </sheetViews>
  <sheetFormatPr defaultColWidth="9" defaultRowHeight="14.25" outlineLevelCol="3"/>
  <cols>
    <col min="1" max="1" width="46" style="32" customWidth="1"/>
    <col min="2" max="2" width="13" style="33" customWidth="1"/>
    <col min="3" max="3" width="13.375" style="32" customWidth="1"/>
    <col min="4" max="4" width="15.25" style="32" customWidth="1"/>
    <col min="5" max="16384" width="9" style="32"/>
  </cols>
  <sheetData>
    <row r="1" ht="19.35" customHeight="1" spans="1:1">
      <c r="A1" s="32" t="s">
        <v>895</v>
      </c>
    </row>
    <row r="2" ht="26.45" customHeight="1" spans="1:4">
      <c r="A2" s="34" t="s">
        <v>896</v>
      </c>
      <c r="B2" s="34"/>
      <c r="C2" s="34"/>
      <c r="D2" s="34"/>
    </row>
    <row r="3" ht="17.45" customHeight="1" spans="1:4">
      <c r="A3" s="35"/>
      <c r="B3" s="36"/>
      <c r="C3" s="37"/>
      <c r="D3" s="38" t="s">
        <v>641</v>
      </c>
    </row>
    <row r="4" ht="44.45" customHeight="1" spans="1:4">
      <c r="A4" s="39" t="s">
        <v>884</v>
      </c>
      <c r="B4" s="40" t="s">
        <v>58</v>
      </c>
      <c r="C4" s="17" t="s">
        <v>104</v>
      </c>
      <c r="D4" s="17" t="s">
        <v>105</v>
      </c>
    </row>
    <row r="5" ht="22.9" customHeight="1" spans="1:4">
      <c r="A5" s="41" t="s">
        <v>871</v>
      </c>
      <c r="B5" s="42"/>
      <c r="C5" s="42"/>
      <c r="D5" s="43"/>
    </row>
    <row r="6" ht="22.9" customHeight="1" spans="1:4">
      <c r="A6" s="44" t="s">
        <v>897</v>
      </c>
      <c r="B6" s="42"/>
      <c r="C6" s="42"/>
      <c r="D6" s="43"/>
    </row>
    <row r="7" ht="22.9" customHeight="1" spans="1:4">
      <c r="A7" s="44" t="s">
        <v>898</v>
      </c>
      <c r="B7" s="42"/>
      <c r="C7" s="42"/>
      <c r="D7" s="43"/>
    </row>
    <row r="8" ht="22.9" customHeight="1" spans="1:4">
      <c r="A8" s="44" t="s">
        <v>899</v>
      </c>
      <c r="B8" s="42"/>
      <c r="C8" s="42"/>
      <c r="D8" s="43"/>
    </row>
    <row r="9" ht="22.9" customHeight="1" spans="1:4">
      <c r="A9" s="44" t="s">
        <v>900</v>
      </c>
      <c r="B9" s="42"/>
      <c r="C9" s="42"/>
      <c r="D9" s="43"/>
    </row>
    <row r="10" ht="22.9" customHeight="1" spans="1:4">
      <c r="A10" s="41" t="s">
        <v>872</v>
      </c>
      <c r="B10" s="45">
        <v>12718</v>
      </c>
      <c r="C10" s="46">
        <v>11336</v>
      </c>
      <c r="D10" s="47"/>
    </row>
    <row r="11" ht="22.9" customHeight="1" spans="1:4">
      <c r="A11" s="48" t="s">
        <v>901</v>
      </c>
      <c r="B11" s="45">
        <v>11871</v>
      </c>
      <c r="C11" s="46">
        <v>10640</v>
      </c>
      <c r="D11" s="47"/>
    </row>
    <row r="12" ht="22.9" customHeight="1" spans="1:4">
      <c r="A12" s="48" t="s">
        <v>902</v>
      </c>
      <c r="B12" s="45">
        <v>286</v>
      </c>
      <c r="C12" s="46">
        <v>259</v>
      </c>
      <c r="D12" s="47"/>
    </row>
    <row r="13" ht="22.9" customHeight="1" spans="1:4">
      <c r="A13" s="48" t="s">
        <v>903</v>
      </c>
      <c r="B13" s="45">
        <v>556</v>
      </c>
      <c r="C13" s="46">
        <v>435</v>
      </c>
      <c r="D13" s="47"/>
    </row>
    <row r="14" ht="22.9" customHeight="1" spans="1:4">
      <c r="A14" s="48" t="s">
        <v>904</v>
      </c>
      <c r="B14" s="45">
        <v>5</v>
      </c>
      <c r="C14" s="46">
        <v>2</v>
      </c>
      <c r="D14" s="47"/>
    </row>
    <row r="15" ht="22.9" customHeight="1" spans="1:4">
      <c r="A15" s="41" t="s">
        <v>873</v>
      </c>
      <c r="B15" s="45">
        <v>24926</v>
      </c>
      <c r="C15" s="46">
        <v>24771</v>
      </c>
      <c r="D15" s="47"/>
    </row>
    <row r="16" ht="22.9" customHeight="1" spans="1:4">
      <c r="A16" s="49" t="s">
        <v>905</v>
      </c>
      <c r="B16" s="45">
        <v>23926</v>
      </c>
      <c r="C16" s="46">
        <v>24121</v>
      </c>
      <c r="D16" s="47"/>
    </row>
    <row r="17" ht="22.9" customHeight="1" spans="1:4">
      <c r="A17" s="49" t="s">
        <v>906</v>
      </c>
      <c r="B17" s="45">
        <v>1000</v>
      </c>
      <c r="C17" s="46">
        <v>650</v>
      </c>
      <c r="D17" s="47"/>
    </row>
    <row r="18" ht="22.9" customHeight="1" spans="1:4">
      <c r="A18" s="41" t="s">
        <v>874</v>
      </c>
      <c r="B18" s="45"/>
      <c r="C18" s="46"/>
      <c r="D18" s="47"/>
    </row>
    <row r="19" ht="22.9" customHeight="1" spans="1:4">
      <c r="A19" s="50" t="s">
        <v>907</v>
      </c>
      <c r="B19" s="45"/>
      <c r="C19" s="46"/>
      <c r="D19" s="47"/>
    </row>
    <row r="20" ht="22.9" customHeight="1" spans="1:4">
      <c r="A20" s="50" t="s">
        <v>908</v>
      </c>
      <c r="B20" s="45"/>
      <c r="C20" s="46"/>
      <c r="D20" s="47"/>
    </row>
    <row r="21" ht="22.9" customHeight="1" spans="1:4">
      <c r="A21" s="50" t="s">
        <v>909</v>
      </c>
      <c r="B21" s="45"/>
      <c r="C21" s="46"/>
      <c r="D21" s="47"/>
    </row>
    <row r="22" ht="22.9" customHeight="1" spans="1:4">
      <c r="A22" s="41" t="s">
        <v>875</v>
      </c>
      <c r="B22" s="45"/>
      <c r="C22" s="46"/>
      <c r="D22" s="47"/>
    </row>
    <row r="23" ht="22.9" customHeight="1" spans="1:4">
      <c r="A23" s="51" t="s">
        <v>876</v>
      </c>
      <c r="B23" s="45"/>
      <c r="C23" s="46"/>
      <c r="D23" s="47"/>
    </row>
    <row r="24" ht="22.9" customHeight="1" spans="1:4">
      <c r="A24" s="52" t="s">
        <v>910</v>
      </c>
      <c r="B24" s="45"/>
      <c r="C24" s="46"/>
      <c r="D24" s="47"/>
    </row>
    <row r="25" ht="22.9" customHeight="1" spans="1:4">
      <c r="A25" s="52" t="s">
        <v>911</v>
      </c>
      <c r="B25" s="45"/>
      <c r="C25" s="46"/>
      <c r="D25" s="47"/>
    </row>
    <row r="26" ht="22.9" customHeight="1" spans="1:4">
      <c r="A26" s="52" t="s">
        <v>912</v>
      </c>
      <c r="B26" s="45"/>
      <c r="C26" s="46"/>
      <c r="D26" s="47"/>
    </row>
    <row r="27" ht="22.9" customHeight="1" spans="1:4">
      <c r="A27" s="53" t="s">
        <v>877</v>
      </c>
      <c r="B27" s="45"/>
      <c r="C27" s="46"/>
      <c r="D27" s="47"/>
    </row>
    <row r="28" ht="22.9" customHeight="1" spans="1:4">
      <c r="A28" s="54" t="s">
        <v>913</v>
      </c>
      <c r="B28" s="45"/>
      <c r="C28" s="46"/>
      <c r="D28" s="47"/>
    </row>
    <row r="29" ht="22.9" customHeight="1" spans="1:4">
      <c r="A29" s="54" t="s">
        <v>914</v>
      </c>
      <c r="B29" s="45"/>
      <c r="C29" s="46"/>
      <c r="D29" s="47"/>
    </row>
    <row r="30" ht="22.9" customHeight="1" spans="1:4">
      <c r="A30" s="54" t="s">
        <v>915</v>
      </c>
      <c r="B30" s="45"/>
      <c r="C30" s="46"/>
      <c r="D30" s="47"/>
    </row>
    <row r="31" ht="22.9" customHeight="1" spans="1:4">
      <c r="A31" s="51" t="s">
        <v>878</v>
      </c>
      <c r="B31" s="45"/>
      <c r="C31" s="46"/>
      <c r="D31" s="47"/>
    </row>
    <row r="32" ht="22.9" customHeight="1" spans="1:4">
      <c r="A32" s="55" t="s">
        <v>916</v>
      </c>
      <c r="B32" s="45"/>
      <c r="C32" s="46"/>
      <c r="D32" s="47"/>
    </row>
    <row r="33" ht="22.9" customHeight="1" spans="1:4">
      <c r="A33" s="55" t="s">
        <v>914</v>
      </c>
      <c r="B33" s="45"/>
      <c r="C33" s="46"/>
      <c r="D33" s="47"/>
    </row>
    <row r="34" ht="22.9" customHeight="1" spans="1:4">
      <c r="A34" s="55" t="s">
        <v>917</v>
      </c>
      <c r="B34" s="45"/>
      <c r="C34" s="46"/>
      <c r="D34" s="47"/>
    </row>
    <row r="35" ht="22.9" customHeight="1" spans="1:4">
      <c r="A35" s="41" t="s">
        <v>879</v>
      </c>
      <c r="B35" s="45"/>
      <c r="C35" s="46"/>
      <c r="D35" s="47"/>
    </row>
    <row r="36" ht="22.9" customHeight="1" spans="1:4">
      <c r="A36" s="56" t="s">
        <v>918</v>
      </c>
      <c r="B36" s="45"/>
      <c r="C36" s="46"/>
      <c r="D36" s="47"/>
    </row>
    <row r="37" ht="22.9" customHeight="1" spans="1:4">
      <c r="A37" s="56" t="s">
        <v>919</v>
      </c>
      <c r="B37" s="45"/>
      <c r="C37" s="46"/>
      <c r="D37" s="47"/>
    </row>
    <row r="38" ht="22.9" customHeight="1" spans="1:4">
      <c r="A38" s="56" t="s">
        <v>920</v>
      </c>
      <c r="B38" s="45"/>
      <c r="C38" s="46"/>
      <c r="D38" s="47"/>
    </row>
    <row r="39" ht="22.9" customHeight="1" spans="1:4">
      <c r="A39" s="56" t="s">
        <v>921</v>
      </c>
      <c r="B39" s="45"/>
      <c r="C39" s="46"/>
      <c r="D39" s="47"/>
    </row>
    <row r="40" ht="22.9" customHeight="1" spans="1:4">
      <c r="A40" s="41" t="s">
        <v>880</v>
      </c>
      <c r="B40" s="45"/>
      <c r="C40" s="46"/>
      <c r="D40" s="47"/>
    </row>
    <row r="41" ht="22.9" customHeight="1" spans="1:4">
      <c r="A41" s="57" t="s">
        <v>922</v>
      </c>
      <c r="B41" s="45"/>
      <c r="C41" s="46"/>
      <c r="D41" s="47"/>
    </row>
    <row r="42" ht="22.9" customHeight="1" spans="1:4">
      <c r="A42" s="57" t="s">
        <v>923</v>
      </c>
      <c r="B42" s="45"/>
      <c r="C42" s="46"/>
      <c r="D42" s="47"/>
    </row>
    <row r="43" ht="22.9" customHeight="1" spans="1:4">
      <c r="A43" s="57" t="s">
        <v>899</v>
      </c>
      <c r="B43" s="45"/>
      <c r="C43" s="46"/>
      <c r="D43" s="47"/>
    </row>
    <row r="44" ht="22.9" customHeight="1" spans="1:4">
      <c r="A44" s="57" t="s">
        <v>924</v>
      </c>
      <c r="B44" s="45"/>
      <c r="C44" s="46"/>
      <c r="D44" s="47"/>
    </row>
    <row r="45" ht="22.9" customHeight="1" spans="1:4">
      <c r="A45" s="57" t="s">
        <v>925</v>
      </c>
      <c r="B45" s="45"/>
      <c r="C45" s="46"/>
      <c r="D45" s="47"/>
    </row>
    <row r="46" ht="22.9" customHeight="1" spans="1:4">
      <c r="A46" s="41" t="s">
        <v>881</v>
      </c>
      <c r="B46" s="45"/>
      <c r="C46" s="46"/>
      <c r="D46" s="47"/>
    </row>
    <row r="47" ht="22.9" customHeight="1" spans="1:4">
      <c r="A47" s="58" t="s">
        <v>926</v>
      </c>
      <c r="B47" s="45"/>
      <c r="C47" s="46"/>
      <c r="D47" s="47"/>
    </row>
    <row r="48" ht="22.9" customHeight="1" spans="1:4">
      <c r="A48" s="58" t="s">
        <v>927</v>
      </c>
      <c r="B48" s="45"/>
      <c r="C48" s="46"/>
      <c r="D48" s="47"/>
    </row>
    <row r="49" ht="22.9" customHeight="1" spans="1:4">
      <c r="A49" s="58" t="s">
        <v>928</v>
      </c>
      <c r="B49" s="45"/>
      <c r="C49" s="46"/>
      <c r="D49" s="47"/>
    </row>
  </sheetData>
  <mergeCells count="1">
    <mergeCell ref="A2:D2"/>
  </mergeCells>
  <conditionalFormatting sqref="A5:A14">
    <cfRule type="expression" dxfId="10" priority="1" stopIfTrue="1">
      <formula>"len($A:$A)=3"</formula>
    </cfRule>
  </conditionalFormatting>
  <printOptions horizontalCentered="1"/>
  <pageMargins left="0.393055555555556" right="0.393055555555556" top="0.590277777777778" bottom="0.393055555555556" header="0.314583333333333" footer="0.314583333333333"/>
  <pageSetup paperSize="9" scale="66"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378"/>
  <sheetViews>
    <sheetView workbookViewId="0">
      <selection activeCell="J14" sqref="J14"/>
    </sheetView>
  </sheetViews>
  <sheetFormatPr defaultColWidth="9" defaultRowHeight="14.25" outlineLevelCol="4"/>
  <cols>
    <col min="1" max="1" width="40.25" customWidth="1"/>
    <col min="2" max="2" width="27.75" customWidth="1"/>
    <col min="3" max="5" width="13.125" customWidth="1"/>
  </cols>
  <sheetData>
    <row r="1" ht="24.75" customHeight="1" spans="1:1">
      <c r="A1" s="12" t="s">
        <v>929</v>
      </c>
    </row>
    <row r="2" ht="37.5" customHeight="1" spans="1:5">
      <c r="A2" s="13" t="s">
        <v>930</v>
      </c>
      <c r="B2" s="13"/>
      <c r="C2" s="13"/>
      <c r="D2" s="13"/>
      <c r="E2" s="13"/>
    </row>
    <row r="3" ht="24.75" customHeight="1" spans="1:5">
      <c r="A3" s="14"/>
      <c r="B3" s="14"/>
      <c r="C3" s="14"/>
      <c r="D3" s="14"/>
      <c r="E3" s="15" t="s">
        <v>56</v>
      </c>
    </row>
    <row r="4" ht="21.75" customHeight="1" spans="1:5">
      <c r="A4" s="16" t="s">
        <v>931</v>
      </c>
      <c r="B4" s="16" t="s">
        <v>932</v>
      </c>
      <c r="C4" s="17" t="s">
        <v>933</v>
      </c>
      <c r="D4" s="18" t="s">
        <v>934</v>
      </c>
      <c r="E4" s="18"/>
    </row>
    <row r="5" ht="32.45" customHeight="1" spans="1:5">
      <c r="A5" s="16"/>
      <c r="B5" s="16"/>
      <c r="C5" s="17"/>
      <c r="D5" s="19" t="s">
        <v>935</v>
      </c>
      <c r="E5" s="19" t="s">
        <v>936</v>
      </c>
    </row>
    <row r="6" ht="33" customHeight="1" spans="1:5">
      <c r="A6" s="20" t="s">
        <v>106</v>
      </c>
      <c r="B6" s="21"/>
      <c r="C6" s="22">
        <v>4009</v>
      </c>
      <c r="D6" s="23">
        <v>4009</v>
      </c>
      <c r="E6" s="24">
        <v>0</v>
      </c>
    </row>
    <row r="7" ht="33" customHeight="1" spans="1:5">
      <c r="A7" s="25" t="s">
        <v>937</v>
      </c>
      <c r="B7" s="26" t="s">
        <v>938</v>
      </c>
      <c r="C7" s="27">
        <v>24</v>
      </c>
      <c r="D7" s="28">
        <v>24</v>
      </c>
      <c r="E7" s="29">
        <v>0</v>
      </c>
    </row>
    <row r="8" ht="33" customHeight="1" spans="1:5">
      <c r="A8" s="30" t="s">
        <v>939</v>
      </c>
      <c r="B8" s="26" t="s">
        <v>940</v>
      </c>
      <c r="C8" s="27">
        <v>5</v>
      </c>
      <c r="D8" s="28">
        <v>5</v>
      </c>
      <c r="E8" s="29">
        <v>0</v>
      </c>
    </row>
    <row r="9" ht="33" customHeight="1" spans="1:5">
      <c r="A9" s="25" t="s">
        <v>941</v>
      </c>
      <c r="B9" s="26" t="s">
        <v>940</v>
      </c>
      <c r="C9" s="27">
        <v>20</v>
      </c>
      <c r="D9" s="28">
        <v>20</v>
      </c>
      <c r="E9" s="29">
        <v>0</v>
      </c>
    </row>
    <row r="10" ht="33" customHeight="1" spans="1:5">
      <c r="A10" s="30" t="s">
        <v>942</v>
      </c>
      <c r="B10" s="26" t="s">
        <v>940</v>
      </c>
      <c r="C10" s="27">
        <v>10</v>
      </c>
      <c r="D10" s="28">
        <v>10</v>
      </c>
      <c r="E10" s="29">
        <v>0</v>
      </c>
    </row>
    <row r="11" ht="33" customHeight="1" spans="1:5">
      <c r="A11" s="25" t="s">
        <v>943</v>
      </c>
      <c r="B11" s="26" t="s">
        <v>944</v>
      </c>
      <c r="C11" s="27">
        <v>20</v>
      </c>
      <c r="D11" s="28">
        <v>20</v>
      </c>
      <c r="E11" s="29">
        <v>0</v>
      </c>
    </row>
    <row r="12" ht="33" customHeight="1" spans="1:5">
      <c r="A12" s="30" t="s">
        <v>945</v>
      </c>
      <c r="B12" s="26" t="s">
        <v>946</v>
      </c>
      <c r="C12" s="27">
        <v>13</v>
      </c>
      <c r="D12" s="28">
        <v>13</v>
      </c>
      <c r="E12" s="29">
        <v>0</v>
      </c>
    </row>
    <row r="13" ht="33" customHeight="1" spans="1:5">
      <c r="A13" s="25" t="s">
        <v>947</v>
      </c>
      <c r="B13" s="26" t="s">
        <v>948</v>
      </c>
      <c r="C13" s="27">
        <v>20</v>
      </c>
      <c r="D13" s="28">
        <v>20</v>
      </c>
      <c r="E13" s="29">
        <v>0</v>
      </c>
    </row>
    <row r="14" ht="33" customHeight="1" spans="1:5">
      <c r="A14" s="30" t="s">
        <v>949</v>
      </c>
      <c r="B14" s="26" t="s">
        <v>950</v>
      </c>
      <c r="C14" s="27">
        <v>124</v>
      </c>
      <c r="D14" s="28">
        <v>124</v>
      </c>
      <c r="E14" s="29">
        <v>0</v>
      </c>
    </row>
    <row r="15" ht="33" customHeight="1" spans="1:5">
      <c r="A15" s="25" t="s">
        <v>951</v>
      </c>
      <c r="B15" s="26" t="s">
        <v>952</v>
      </c>
      <c r="C15" s="27">
        <v>36</v>
      </c>
      <c r="D15" s="28">
        <v>36</v>
      </c>
      <c r="E15" s="29">
        <v>0</v>
      </c>
    </row>
    <row r="16" ht="33" customHeight="1" spans="1:5">
      <c r="A16" s="30" t="s">
        <v>953</v>
      </c>
      <c r="B16" s="26" t="s">
        <v>944</v>
      </c>
      <c r="C16" s="27">
        <v>20</v>
      </c>
      <c r="D16" s="28">
        <v>20</v>
      </c>
      <c r="E16" s="29">
        <v>0</v>
      </c>
    </row>
    <row r="17" ht="33" customHeight="1" spans="1:5">
      <c r="A17" s="25" t="s">
        <v>954</v>
      </c>
      <c r="B17" s="26" t="s">
        <v>955</v>
      </c>
      <c r="C17" s="27">
        <v>1500</v>
      </c>
      <c r="D17" s="28">
        <v>1500</v>
      </c>
      <c r="E17" s="29">
        <v>0</v>
      </c>
    </row>
    <row r="18" ht="33" customHeight="1" spans="1:5">
      <c r="A18" s="30" t="s">
        <v>956</v>
      </c>
      <c r="B18" s="26" t="s">
        <v>957</v>
      </c>
      <c r="C18" s="27">
        <v>1</v>
      </c>
      <c r="D18" s="28">
        <v>1</v>
      </c>
      <c r="E18" s="29">
        <v>0</v>
      </c>
    </row>
    <row r="19" ht="33" customHeight="1" spans="1:5">
      <c r="A19" s="25" t="s">
        <v>956</v>
      </c>
      <c r="B19" s="26" t="s">
        <v>958</v>
      </c>
      <c r="C19" s="27">
        <v>1</v>
      </c>
      <c r="D19" s="28">
        <v>1</v>
      </c>
      <c r="E19" s="29">
        <v>0</v>
      </c>
    </row>
    <row r="20" ht="33" customHeight="1" spans="1:5">
      <c r="A20" s="30" t="s">
        <v>956</v>
      </c>
      <c r="B20" s="26" t="s">
        <v>959</v>
      </c>
      <c r="C20" s="27">
        <v>1</v>
      </c>
      <c r="D20" s="28">
        <v>1</v>
      </c>
      <c r="E20" s="29">
        <v>0</v>
      </c>
    </row>
    <row r="21" ht="33" customHeight="1" spans="1:5">
      <c r="A21" s="25" t="s">
        <v>956</v>
      </c>
      <c r="B21" s="26" t="s">
        <v>960</v>
      </c>
      <c r="C21" s="27">
        <v>1</v>
      </c>
      <c r="D21" s="28">
        <v>1</v>
      </c>
      <c r="E21" s="29">
        <v>0</v>
      </c>
    </row>
    <row r="22" ht="33" customHeight="1" spans="1:5">
      <c r="A22" s="30" t="s">
        <v>961</v>
      </c>
      <c r="B22" s="26" t="s">
        <v>962</v>
      </c>
      <c r="C22" s="27">
        <v>1</v>
      </c>
      <c r="D22" s="28">
        <v>1</v>
      </c>
      <c r="E22" s="29">
        <v>0</v>
      </c>
    </row>
    <row r="23" ht="33" customHeight="1" spans="1:5">
      <c r="A23" s="25" t="s">
        <v>956</v>
      </c>
      <c r="B23" s="26" t="s">
        <v>963</v>
      </c>
      <c r="C23" s="27">
        <v>1</v>
      </c>
      <c r="D23" s="28">
        <v>1</v>
      </c>
      <c r="E23" s="29">
        <v>0</v>
      </c>
    </row>
    <row r="24" ht="33" customHeight="1" spans="1:5">
      <c r="A24" s="30" t="s">
        <v>956</v>
      </c>
      <c r="B24" s="26" t="s">
        <v>964</v>
      </c>
      <c r="C24" s="27">
        <v>1</v>
      </c>
      <c r="D24" s="28">
        <v>1</v>
      </c>
      <c r="E24" s="29">
        <v>0</v>
      </c>
    </row>
    <row r="25" ht="33" customHeight="1" spans="1:5">
      <c r="A25" s="25" t="s">
        <v>961</v>
      </c>
      <c r="B25" s="26" t="s">
        <v>965</v>
      </c>
      <c r="C25" s="27">
        <v>0</v>
      </c>
      <c r="D25" s="28">
        <v>0</v>
      </c>
      <c r="E25" s="29">
        <v>0</v>
      </c>
    </row>
    <row r="26" ht="33" customHeight="1" spans="1:5">
      <c r="A26" s="30" t="s">
        <v>956</v>
      </c>
      <c r="B26" s="26" t="s">
        <v>966</v>
      </c>
      <c r="C26" s="27">
        <v>1</v>
      </c>
      <c r="D26" s="28">
        <v>1</v>
      </c>
      <c r="E26" s="29">
        <v>0</v>
      </c>
    </row>
    <row r="27" ht="33" customHeight="1" spans="1:5">
      <c r="A27" s="25" t="s">
        <v>956</v>
      </c>
      <c r="B27" s="26" t="s">
        <v>967</v>
      </c>
      <c r="C27" s="27">
        <v>1</v>
      </c>
      <c r="D27" s="28">
        <v>1</v>
      </c>
      <c r="E27" s="29">
        <v>0</v>
      </c>
    </row>
    <row r="28" ht="33" customHeight="1" spans="1:5">
      <c r="A28" s="30" t="s">
        <v>956</v>
      </c>
      <c r="B28" s="26" t="s">
        <v>968</v>
      </c>
      <c r="C28" s="27">
        <v>1</v>
      </c>
      <c r="D28" s="28">
        <v>1</v>
      </c>
      <c r="E28" s="29">
        <v>0</v>
      </c>
    </row>
    <row r="29" ht="33" customHeight="1" spans="1:5">
      <c r="A29" s="25" t="s">
        <v>956</v>
      </c>
      <c r="B29" s="26" t="s">
        <v>969</v>
      </c>
      <c r="C29" s="27">
        <v>1</v>
      </c>
      <c r="D29" s="28">
        <v>1</v>
      </c>
      <c r="E29" s="29">
        <v>0</v>
      </c>
    </row>
    <row r="30" ht="33" customHeight="1" spans="1:5">
      <c r="A30" s="30" t="s">
        <v>956</v>
      </c>
      <c r="B30" s="26" t="s">
        <v>970</v>
      </c>
      <c r="C30" s="27">
        <v>1</v>
      </c>
      <c r="D30" s="28">
        <v>1</v>
      </c>
      <c r="E30" s="29">
        <v>0</v>
      </c>
    </row>
    <row r="31" ht="33" customHeight="1" spans="1:5">
      <c r="A31" s="25" t="s">
        <v>956</v>
      </c>
      <c r="B31" s="26" t="s">
        <v>971</v>
      </c>
      <c r="C31" s="27">
        <v>1</v>
      </c>
      <c r="D31" s="28">
        <v>1</v>
      </c>
      <c r="E31" s="29">
        <v>0</v>
      </c>
    </row>
    <row r="32" ht="33" customHeight="1" spans="1:5">
      <c r="A32" s="30" t="s">
        <v>956</v>
      </c>
      <c r="B32" s="26" t="s">
        <v>972</v>
      </c>
      <c r="C32" s="27">
        <v>1</v>
      </c>
      <c r="D32" s="28">
        <v>1</v>
      </c>
      <c r="E32" s="29">
        <v>0</v>
      </c>
    </row>
    <row r="33" ht="33" customHeight="1" spans="1:5">
      <c r="A33" s="25" t="s">
        <v>956</v>
      </c>
      <c r="B33" s="26" t="s">
        <v>973</v>
      </c>
      <c r="C33" s="27">
        <v>1</v>
      </c>
      <c r="D33" s="28">
        <v>1</v>
      </c>
      <c r="E33" s="29">
        <v>0</v>
      </c>
    </row>
    <row r="34" ht="33" customHeight="1" spans="1:5">
      <c r="A34" s="30" t="s">
        <v>956</v>
      </c>
      <c r="B34" s="26" t="s">
        <v>974</v>
      </c>
      <c r="C34" s="27">
        <v>1</v>
      </c>
      <c r="D34" s="28">
        <v>1</v>
      </c>
      <c r="E34" s="29">
        <v>0</v>
      </c>
    </row>
    <row r="35" ht="33" customHeight="1" spans="1:5">
      <c r="A35" s="25" t="s">
        <v>956</v>
      </c>
      <c r="B35" s="26" t="s">
        <v>975</v>
      </c>
      <c r="C35" s="27">
        <v>1</v>
      </c>
      <c r="D35" s="28">
        <v>1</v>
      </c>
      <c r="E35" s="29">
        <v>0</v>
      </c>
    </row>
    <row r="36" ht="33" customHeight="1" spans="1:5">
      <c r="A36" s="30" t="s">
        <v>961</v>
      </c>
      <c r="B36" s="26" t="s">
        <v>976</v>
      </c>
      <c r="C36" s="27">
        <v>2</v>
      </c>
      <c r="D36" s="28">
        <v>2</v>
      </c>
      <c r="E36" s="29">
        <v>0</v>
      </c>
    </row>
    <row r="37" ht="33" customHeight="1" spans="1:5">
      <c r="A37" s="25" t="s">
        <v>956</v>
      </c>
      <c r="B37" s="26" t="s">
        <v>977</v>
      </c>
      <c r="C37" s="27">
        <v>1</v>
      </c>
      <c r="D37" s="28">
        <v>1</v>
      </c>
      <c r="E37" s="29">
        <v>0</v>
      </c>
    </row>
    <row r="38" ht="33" customHeight="1" spans="1:5">
      <c r="A38" s="30" t="s">
        <v>956</v>
      </c>
      <c r="B38" s="26" t="s">
        <v>978</v>
      </c>
      <c r="C38" s="27">
        <v>1</v>
      </c>
      <c r="D38" s="28">
        <v>1</v>
      </c>
      <c r="E38" s="29">
        <v>0</v>
      </c>
    </row>
    <row r="39" ht="33" customHeight="1" spans="1:5">
      <c r="A39" s="25" t="s">
        <v>956</v>
      </c>
      <c r="B39" s="26" t="s">
        <v>979</v>
      </c>
      <c r="C39" s="27">
        <v>1</v>
      </c>
      <c r="D39" s="28">
        <v>1</v>
      </c>
      <c r="E39" s="29">
        <v>0</v>
      </c>
    </row>
    <row r="40" ht="33" customHeight="1" spans="1:5">
      <c r="A40" s="30" t="s">
        <v>956</v>
      </c>
      <c r="B40" s="26" t="s">
        <v>980</v>
      </c>
      <c r="C40" s="27">
        <v>1</v>
      </c>
      <c r="D40" s="28">
        <v>1</v>
      </c>
      <c r="E40" s="29">
        <v>0</v>
      </c>
    </row>
    <row r="41" ht="33" customHeight="1" spans="1:5">
      <c r="A41" s="30" t="s">
        <v>956</v>
      </c>
      <c r="B41" s="26" t="s">
        <v>981</v>
      </c>
      <c r="C41" s="27">
        <v>1</v>
      </c>
      <c r="D41" s="28">
        <v>1</v>
      </c>
      <c r="E41" s="29">
        <v>0</v>
      </c>
    </row>
    <row r="42" ht="33" customHeight="1" spans="1:5">
      <c r="A42" s="30" t="s">
        <v>982</v>
      </c>
      <c r="B42" s="26" t="s">
        <v>983</v>
      </c>
      <c r="C42" s="27">
        <v>3</v>
      </c>
      <c r="D42" s="28">
        <v>3</v>
      </c>
      <c r="E42" s="29">
        <v>0</v>
      </c>
    </row>
    <row r="43" ht="33" customHeight="1" spans="1:5">
      <c r="A43" s="30" t="s">
        <v>939</v>
      </c>
      <c r="B43" s="26" t="s">
        <v>984</v>
      </c>
      <c r="C43" s="27">
        <v>4</v>
      </c>
      <c r="D43" s="28">
        <v>4</v>
      </c>
      <c r="E43" s="29">
        <v>0</v>
      </c>
    </row>
    <row r="44" ht="33" customHeight="1" spans="1:5">
      <c r="A44" s="30" t="s">
        <v>985</v>
      </c>
      <c r="B44" s="26" t="s">
        <v>986</v>
      </c>
      <c r="C44" s="27">
        <v>20</v>
      </c>
      <c r="D44" s="28">
        <v>20</v>
      </c>
      <c r="E44" s="29">
        <v>0</v>
      </c>
    </row>
    <row r="45" ht="33" customHeight="1" spans="1:5">
      <c r="A45" s="30" t="s">
        <v>987</v>
      </c>
      <c r="B45" s="26" t="s">
        <v>988</v>
      </c>
      <c r="C45" s="27">
        <v>15</v>
      </c>
      <c r="D45" s="28">
        <v>15</v>
      </c>
      <c r="E45" s="29">
        <v>0</v>
      </c>
    </row>
    <row r="46" ht="33" customHeight="1" spans="1:5">
      <c r="A46" s="30" t="s">
        <v>989</v>
      </c>
      <c r="B46" s="26" t="s">
        <v>990</v>
      </c>
      <c r="C46" s="27">
        <v>225</v>
      </c>
      <c r="D46" s="28">
        <v>225</v>
      </c>
      <c r="E46" s="29">
        <v>0</v>
      </c>
    </row>
    <row r="47" ht="33" customHeight="1" spans="1:5">
      <c r="A47" s="30" t="s">
        <v>991</v>
      </c>
      <c r="B47" s="26" t="s">
        <v>990</v>
      </c>
      <c r="C47" s="27">
        <v>3</v>
      </c>
      <c r="D47" s="28">
        <v>3</v>
      </c>
      <c r="E47" s="29">
        <v>0</v>
      </c>
    </row>
    <row r="48" ht="33" customHeight="1" spans="1:5">
      <c r="A48" s="30" t="s">
        <v>992</v>
      </c>
      <c r="B48" s="26" t="s">
        <v>957</v>
      </c>
      <c r="C48" s="27">
        <v>5</v>
      </c>
      <c r="D48" s="28">
        <v>5</v>
      </c>
      <c r="E48" s="29">
        <v>0</v>
      </c>
    </row>
    <row r="49" ht="33" customHeight="1" spans="1:5">
      <c r="A49" s="30" t="s">
        <v>992</v>
      </c>
      <c r="B49" s="26" t="s">
        <v>958</v>
      </c>
      <c r="C49" s="27">
        <v>5</v>
      </c>
      <c r="D49" s="28">
        <v>5</v>
      </c>
      <c r="E49" s="29">
        <v>0</v>
      </c>
    </row>
    <row r="50" ht="33" customHeight="1" spans="1:5">
      <c r="A50" s="30" t="s">
        <v>992</v>
      </c>
      <c r="B50" s="26" t="s">
        <v>959</v>
      </c>
      <c r="C50" s="27">
        <v>8</v>
      </c>
      <c r="D50" s="28">
        <v>8</v>
      </c>
      <c r="E50" s="29">
        <v>0</v>
      </c>
    </row>
    <row r="51" ht="33" customHeight="1" spans="1:5">
      <c r="A51" s="30" t="s">
        <v>993</v>
      </c>
      <c r="B51" s="26" t="s">
        <v>960</v>
      </c>
      <c r="C51" s="27">
        <v>5</v>
      </c>
      <c r="D51" s="28">
        <v>5</v>
      </c>
      <c r="E51" s="29">
        <v>0</v>
      </c>
    </row>
    <row r="52" ht="33" customHeight="1" spans="1:5">
      <c r="A52" s="30" t="s">
        <v>993</v>
      </c>
      <c r="B52" s="26" t="s">
        <v>963</v>
      </c>
      <c r="C52" s="27">
        <v>5</v>
      </c>
      <c r="D52" s="28">
        <v>5</v>
      </c>
      <c r="E52" s="29">
        <v>0</v>
      </c>
    </row>
    <row r="53" ht="33" customHeight="1" spans="1:5">
      <c r="A53" s="30" t="s">
        <v>993</v>
      </c>
      <c r="B53" s="26" t="s">
        <v>964</v>
      </c>
      <c r="C53" s="27">
        <v>5</v>
      </c>
      <c r="D53" s="28">
        <v>5</v>
      </c>
      <c r="E53" s="29">
        <v>0</v>
      </c>
    </row>
    <row r="54" ht="33" customHeight="1" spans="1:5">
      <c r="A54" s="30" t="s">
        <v>993</v>
      </c>
      <c r="B54" s="26" t="s">
        <v>966</v>
      </c>
      <c r="C54" s="27">
        <v>5</v>
      </c>
      <c r="D54" s="28">
        <v>5</v>
      </c>
      <c r="E54" s="29">
        <v>0</v>
      </c>
    </row>
    <row r="55" ht="33" customHeight="1" spans="1:5">
      <c r="A55" s="30" t="s">
        <v>993</v>
      </c>
      <c r="B55" s="26" t="s">
        <v>967</v>
      </c>
      <c r="C55" s="27">
        <v>5</v>
      </c>
      <c r="D55" s="28">
        <v>5</v>
      </c>
      <c r="E55" s="29">
        <v>0</v>
      </c>
    </row>
    <row r="56" ht="33" customHeight="1" spans="1:5">
      <c r="A56" s="30" t="s">
        <v>993</v>
      </c>
      <c r="B56" s="26" t="s">
        <v>968</v>
      </c>
      <c r="C56" s="27">
        <v>5</v>
      </c>
      <c r="D56" s="28">
        <v>5</v>
      </c>
      <c r="E56" s="29">
        <v>0</v>
      </c>
    </row>
    <row r="57" ht="33" customHeight="1" spans="1:5">
      <c r="A57" s="30" t="s">
        <v>993</v>
      </c>
      <c r="B57" s="26" t="s">
        <v>969</v>
      </c>
      <c r="C57" s="27">
        <v>5</v>
      </c>
      <c r="D57" s="28">
        <v>5</v>
      </c>
      <c r="E57" s="29">
        <v>0</v>
      </c>
    </row>
    <row r="58" ht="33" customHeight="1" spans="1:5">
      <c r="A58" s="30" t="s">
        <v>993</v>
      </c>
      <c r="B58" s="26" t="s">
        <v>970</v>
      </c>
      <c r="C58" s="27">
        <v>5</v>
      </c>
      <c r="D58" s="28">
        <v>5</v>
      </c>
      <c r="E58" s="29">
        <v>0</v>
      </c>
    </row>
    <row r="59" ht="33" customHeight="1" spans="1:5">
      <c r="A59" s="30" t="s">
        <v>993</v>
      </c>
      <c r="B59" s="26" t="s">
        <v>971</v>
      </c>
      <c r="C59" s="27">
        <v>5</v>
      </c>
      <c r="D59" s="28">
        <v>5</v>
      </c>
      <c r="E59" s="29">
        <v>0</v>
      </c>
    </row>
    <row r="60" ht="33" customHeight="1" spans="1:5">
      <c r="A60" s="30" t="s">
        <v>993</v>
      </c>
      <c r="B60" s="26" t="s">
        <v>972</v>
      </c>
      <c r="C60" s="27">
        <v>5</v>
      </c>
      <c r="D60" s="28">
        <v>5</v>
      </c>
      <c r="E60" s="29">
        <v>0</v>
      </c>
    </row>
    <row r="61" ht="33" customHeight="1" spans="1:5">
      <c r="A61" s="30" t="s">
        <v>993</v>
      </c>
      <c r="B61" s="26" t="s">
        <v>973</v>
      </c>
      <c r="C61" s="27">
        <v>5</v>
      </c>
      <c r="D61" s="28">
        <v>5</v>
      </c>
      <c r="E61" s="29">
        <v>0</v>
      </c>
    </row>
    <row r="62" ht="33" customHeight="1" spans="1:5">
      <c r="A62" s="30" t="s">
        <v>993</v>
      </c>
      <c r="B62" s="26" t="s">
        <v>974</v>
      </c>
      <c r="C62" s="27">
        <v>5</v>
      </c>
      <c r="D62" s="28">
        <v>5</v>
      </c>
      <c r="E62" s="29">
        <v>0</v>
      </c>
    </row>
    <row r="63" ht="33" customHeight="1" spans="1:5">
      <c r="A63" s="30" t="s">
        <v>993</v>
      </c>
      <c r="B63" s="26" t="s">
        <v>975</v>
      </c>
      <c r="C63" s="27">
        <v>5</v>
      </c>
      <c r="D63" s="28">
        <v>5</v>
      </c>
      <c r="E63" s="29">
        <v>0</v>
      </c>
    </row>
    <row r="64" ht="33" customHeight="1" spans="1:5">
      <c r="A64" s="30" t="s">
        <v>993</v>
      </c>
      <c r="B64" s="26" t="s">
        <v>977</v>
      </c>
      <c r="C64" s="27">
        <v>5</v>
      </c>
      <c r="D64" s="28">
        <v>5</v>
      </c>
      <c r="E64" s="29">
        <v>0</v>
      </c>
    </row>
    <row r="65" ht="33" customHeight="1" spans="1:5">
      <c r="A65" s="30" t="s">
        <v>993</v>
      </c>
      <c r="B65" s="26" t="s">
        <v>978</v>
      </c>
      <c r="C65" s="27">
        <v>5</v>
      </c>
      <c r="D65" s="28">
        <v>5</v>
      </c>
      <c r="E65" s="29">
        <v>0</v>
      </c>
    </row>
    <row r="66" ht="33" customHeight="1" spans="1:5">
      <c r="A66" s="30" t="s">
        <v>993</v>
      </c>
      <c r="B66" s="26" t="s">
        <v>979</v>
      </c>
      <c r="C66" s="27">
        <v>5</v>
      </c>
      <c r="D66" s="28">
        <v>5</v>
      </c>
      <c r="E66" s="29">
        <v>0</v>
      </c>
    </row>
    <row r="67" ht="33" customHeight="1" spans="1:5">
      <c r="A67" s="30" t="s">
        <v>993</v>
      </c>
      <c r="B67" s="26" t="s">
        <v>980</v>
      </c>
      <c r="C67" s="27">
        <v>5</v>
      </c>
      <c r="D67" s="28">
        <v>5</v>
      </c>
      <c r="E67" s="29">
        <v>0</v>
      </c>
    </row>
    <row r="68" ht="33" customHeight="1" spans="1:5">
      <c r="A68" s="30" t="s">
        <v>993</v>
      </c>
      <c r="B68" s="26" t="s">
        <v>981</v>
      </c>
      <c r="C68" s="27">
        <v>5</v>
      </c>
      <c r="D68" s="28">
        <v>5</v>
      </c>
      <c r="E68" s="29">
        <v>0</v>
      </c>
    </row>
    <row r="69" ht="33" customHeight="1" spans="1:5">
      <c r="A69" s="30" t="s">
        <v>994</v>
      </c>
      <c r="B69" s="26" t="s">
        <v>995</v>
      </c>
      <c r="C69" s="27">
        <v>8</v>
      </c>
      <c r="D69" s="28">
        <v>8</v>
      </c>
      <c r="E69" s="29">
        <v>0</v>
      </c>
    </row>
    <row r="70" ht="33" customHeight="1" spans="1:5">
      <c r="A70" s="30" t="s">
        <v>996</v>
      </c>
      <c r="B70" s="26" t="s">
        <v>995</v>
      </c>
      <c r="C70" s="27">
        <v>10</v>
      </c>
      <c r="D70" s="28">
        <v>10</v>
      </c>
      <c r="E70" s="29">
        <v>0</v>
      </c>
    </row>
    <row r="71" ht="33" customHeight="1" spans="1:5">
      <c r="A71" s="30" t="s">
        <v>997</v>
      </c>
      <c r="B71" s="26" t="s">
        <v>995</v>
      </c>
      <c r="C71" s="27">
        <v>20</v>
      </c>
      <c r="D71" s="28">
        <v>20</v>
      </c>
      <c r="E71" s="29">
        <v>0</v>
      </c>
    </row>
    <row r="72" ht="33" customHeight="1" spans="1:5">
      <c r="A72" s="30" t="s">
        <v>998</v>
      </c>
      <c r="B72" s="26" t="s">
        <v>999</v>
      </c>
      <c r="C72" s="27">
        <v>30</v>
      </c>
      <c r="D72" s="28">
        <v>30</v>
      </c>
      <c r="E72" s="29">
        <v>0</v>
      </c>
    </row>
    <row r="73" ht="33" customHeight="1" spans="1:5">
      <c r="A73" s="30" t="s">
        <v>1000</v>
      </c>
      <c r="B73" s="26" t="s">
        <v>1001</v>
      </c>
      <c r="C73" s="27">
        <v>30</v>
      </c>
      <c r="D73" s="28">
        <v>30</v>
      </c>
      <c r="E73" s="29">
        <v>0</v>
      </c>
    </row>
    <row r="74" ht="33" customHeight="1" spans="1:5">
      <c r="A74" s="30" t="s">
        <v>1002</v>
      </c>
      <c r="B74" s="26" t="s">
        <v>1003</v>
      </c>
      <c r="C74" s="27">
        <v>3</v>
      </c>
      <c r="D74" s="28">
        <v>3</v>
      </c>
      <c r="E74" s="29">
        <v>0</v>
      </c>
    </row>
    <row r="75" ht="33" customHeight="1" spans="1:5">
      <c r="A75" s="30" t="s">
        <v>1004</v>
      </c>
      <c r="B75" s="26" t="s">
        <v>1005</v>
      </c>
      <c r="C75" s="27">
        <v>9</v>
      </c>
      <c r="D75" s="28">
        <v>9</v>
      </c>
      <c r="E75" s="29">
        <v>0</v>
      </c>
    </row>
    <row r="76" ht="33" customHeight="1" spans="1:5">
      <c r="A76" s="30" t="s">
        <v>1006</v>
      </c>
      <c r="B76" s="26" t="s">
        <v>1007</v>
      </c>
      <c r="C76" s="27">
        <v>6</v>
      </c>
      <c r="D76" s="28">
        <v>6</v>
      </c>
      <c r="E76" s="29">
        <v>0</v>
      </c>
    </row>
    <row r="77" ht="33" customHeight="1" spans="1:5">
      <c r="A77" s="30" t="s">
        <v>1008</v>
      </c>
      <c r="B77" s="26" t="s">
        <v>1007</v>
      </c>
      <c r="C77" s="27">
        <v>9</v>
      </c>
      <c r="D77" s="28">
        <v>9</v>
      </c>
      <c r="E77" s="29">
        <v>0</v>
      </c>
    </row>
    <row r="78" ht="33" customHeight="1" spans="1:5">
      <c r="A78" s="30" t="s">
        <v>1009</v>
      </c>
      <c r="B78" s="26" t="s">
        <v>1010</v>
      </c>
      <c r="C78" s="27">
        <v>34</v>
      </c>
      <c r="D78" s="28">
        <v>34</v>
      </c>
      <c r="E78" s="29">
        <v>0</v>
      </c>
    </row>
    <row r="79" ht="33" customHeight="1" spans="1:5">
      <c r="A79" s="30" t="s">
        <v>1011</v>
      </c>
      <c r="B79" s="26" t="s">
        <v>1010</v>
      </c>
      <c r="C79" s="27">
        <v>90</v>
      </c>
      <c r="D79" s="28">
        <v>90</v>
      </c>
      <c r="E79" s="29">
        <v>0</v>
      </c>
    </row>
    <row r="80" ht="33" customHeight="1" spans="1:5">
      <c r="A80" s="30" t="s">
        <v>1012</v>
      </c>
      <c r="B80" s="26" t="s">
        <v>1010</v>
      </c>
      <c r="C80" s="27">
        <v>93</v>
      </c>
      <c r="D80" s="28">
        <v>93</v>
      </c>
      <c r="E80" s="29">
        <v>0</v>
      </c>
    </row>
    <row r="81" ht="33" customHeight="1" spans="1:5">
      <c r="A81" s="30" t="s">
        <v>1013</v>
      </c>
      <c r="B81" s="26" t="s">
        <v>1010</v>
      </c>
      <c r="C81" s="27">
        <v>120</v>
      </c>
      <c r="D81" s="28">
        <v>120</v>
      </c>
      <c r="E81" s="29">
        <v>0</v>
      </c>
    </row>
    <row r="82" ht="33" customHeight="1" spans="1:5">
      <c r="A82" s="30" t="s">
        <v>1014</v>
      </c>
      <c r="B82" s="26" t="s">
        <v>1015</v>
      </c>
      <c r="C82" s="27">
        <v>27</v>
      </c>
      <c r="D82" s="28">
        <v>27</v>
      </c>
      <c r="E82" s="29">
        <v>0</v>
      </c>
    </row>
    <row r="83" ht="33" customHeight="1" spans="1:5">
      <c r="A83" s="30" t="s">
        <v>1016</v>
      </c>
      <c r="B83" s="26" t="s">
        <v>1015</v>
      </c>
      <c r="C83" s="27">
        <v>32</v>
      </c>
      <c r="D83" s="28">
        <v>32</v>
      </c>
      <c r="E83" s="29">
        <v>0</v>
      </c>
    </row>
    <row r="84" ht="33" customHeight="1" spans="1:5">
      <c r="A84" s="30" t="s">
        <v>1017</v>
      </c>
      <c r="B84" s="26" t="s">
        <v>1015</v>
      </c>
      <c r="C84" s="27">
        <v>51</v>
      </c>
      <c r="D84" s="28">
        <v>51</v>
      </c>
      <c r="E84" s="29">
        <v>0</v>
      </c>
    </row>
    <row r="85" ht="33" customHeight="1" spans="1:5">
      <c r="A85" s="30" t="s">
        <v>1018</v>
      </c>
      <c r="B85" s="26" t="s">
        <v>1015</v>
      </c>
      <c r="C85" s="27">
        <v>50</v>
      </c>
      <c r="D85" s="28">
        <v>50</v>
      </c>
      <c r="E85" s="29">
        <v>0</v>
      </c>
    </row>
    <row r="86" ht="33" customHeight="1" spans="1:5">
      <c r="A86" s="30" t="s">
        <v>1019</v>
      </c>
      <c r="B86" s="26" t="s">
        <v>1020</v>
      </c>
      <c r="C86" s="27">
        <v>57</v>
      </c>
      <c r="D86" s="28">
        <v>57</v>
      </c>
      <c r="E86" s="29">
        <v>0</v>
      </c>
    </row>
    <row r="87" ht="33" customHeight="1" spans="1:5">
      <c r="A87" s="30" t="s">
        <v>1021</v>
      </c>
      <c r="B87" s="26" t="s">
        <v>1020</v>
      </c>
      <c r="C87" s="27">
        <v>5</v>
      </c>
      <c r="D87" s="28">
        <v>5</v>
      </c>
      <c r="E87" s="29">
        <v>0</v>
      </c>
    </row>
    <row r="88" ht="33" customHeight="1" spans="1:5">
      <c r="A88" s="30" t="s">
        <v>1022</v>
      </c>
      <c r="B88" s="26" t="s">
        <v>1023</v>
      </c>
      <c r="C88" s="27">
        <v>20</v>
      </c>
      <c r="D88" s="28">
        <v>20</v>
      </c>
      <c r="E88" s="29">
        <v>0</v>
      </c>
    </row>
    <row r="89" ht="33" customHeight="1" spans="1:5">
      <c r="A89" s="30" t="s">
        <v>1024</v>
      </c>
      <c r="B89" s="26" t="s">
        <v>1023</v>
      </c>
      <c r="C89" s="27">
        <v>99</v>
      </c>
      <c r="D89" s="28">
        <v>99</v>
      </c>
      <c r="E89" s="29">
        <v>0</v>
      </c>
    </row>
    <row r="90" ht="33" customHeight="1" spans="1:5">
      <c r="A90" s="30" t="s">
        <v>1025</v>
      </c>
      <c r="B90" s="26" t="s">
        <v>1023</v>
      </c>
      <c r="C90" s="27">
        <v>54</v>
      </c>
      <c r="D90" s="28">
        <v>54</v>
      </c>
      <c r="E90" s="29">
        <v>0</v>
      </c>
    </row>
    <row r="91" ht="33" customHeight="1" spans="1:5">
      <c r="A91" s="30" t="s">
        <v>1026</v>
      </c>
      <c r="B91" s="26" t="s">
        <v>1027</v>
      </c>
      <c r="C91" s="27">
        <v>83</v>
      </c>
      <c r="D91" s="28">
        <v>83</v>
      </c>
      <c r="E91" s="29">
        <v>0</v>
      </c>
    </row>
    <row r="92" ht="33" customHeight="1" spans="1:5">
      <c r="A92" s="30" t="s">
        <v>1028</v>
      </c>
      <c r="B92" s="26" t="s">
        <v>1023</v>
      </c>
      <c r="C92" s="27">
        <v>353</v>
      </c>
      <c r="D92" s="28">
        <v>353</v>
      </c>
      <c r="E92" s="29">
        <v>0</v>
      </c>
    </row>
    <row r="93" ht="33" customHeight="1" spans="1:5">
      <c r="A93" s="30" t="s">
        <v>1029</v>
      </c>
      <c r="B93" s="26" t="s">
        <v>1023</v>
      </c>
      <c r="C93" s="27">
        <v>34</v>
      </c>
      <c r="D93" s="28">
        <v>34</v>
      </c>
      <c r="E93" s="29">
        <v>0</v>
      </c>
    </row>
    <row r="94" ht="33" customHeight="1" spans="1:5">
      <c r="A94" s="30" t="s">
        <v>1030</v>
      </c>
      <c r="B94" s="26" t="s">
        <v>1031</v>
      </c>
      <c r="C94" s="27">
        <v>60</v>
      </c>
      <c r="D94" s="28">
        <v>60</v>
      </c>
      <c r="E94" s="29">
        <v>0</v>
      </c>
    </row>
    <row r="95" ht="33" customHeight="1" spans="1:5">
      <c r="A95" s="30" t="s">
        <v>1032</v>
      </c>
      <c r="B95" s="26" t="s">
        <v>1033</v>
      </c>
      <c r="C95" s="27">
        <v>180</v>
      </c>
      <c r="D95" s="28">
        <v>180</v>
      </c>
      <c r="E95" s="29">
        <v>0</v>
      </c>
    </row>
    <row r="96" ht="33" customHeight="1" spans="1:5">
      <c r="A96" s="30" t="s">
        <v>1034</v>
      </c>
      <c r="B96" s="26" t="s">
        <v>1033</v>
      </c>
      <c r="C96" s="27">
        <v>20</v>
      </c>
      <c r="D96" s="28">
        <v>20</v>
      </c>
      <c r="E96" s="29">
        <v>0</v>
      </c>
    </row>
    <row r="97" ht="33" customHeight="1" spans="1:5">
      <c r="A97" s="30" t="s">
        <v>1035</v>
      </c>
      <c r="B97" s="26" t="s">
        <v>1033</v>
      </c>
      <c r="C97" s="27">
        <v>12</v>
      </c>
      <c r="D97" s="28">
        <v>12</v>
      </c>
      <c r="E97" s="29">
        <v>0</v>
      </c>
    </row>
    <row r="98" ht="33" customHeight="1" spans="1:5">
      <c r="A98" s="30" t="s">
        <v>1036</v>
      </c>
      <c r="B98" s="26" t="s">
        <v>1033</v>
      </c>
      <c r="C98" s="27">
        <v>203</v>
      </c>
      <c r="D98" s="28">
        <v>203</v>
      </c>
      <c r="E98" s="29">
        <v>0</v>
      </c>
    </row>
    <row r="99" ht="33" customHeight="1" spans="1:5">
      <c r="A99" s="30" t="s">
        <v>1037</v>
      </c>
      <c r="B99" s="26" t="s">
        <v>1033</v>
      </c>
      <c r="C99" s="27">
        <v>12</v>
      </c>
      <c r="D99" s="28">
        <v>12</v>
      </c>
      <c r="E99" s="29">
        <v>0</v>
      </c>
    </row>
    <row r="100" ht="33" customHeight="1" spans="1:5">
      <c r="A100" s="20" t="s">
        <v>1038</v>
      </c>
      <c r="B100" s="21"/>
      <c r="C100" s="22" t="s">
        <v>245</v>
      </c>
      <c r="D100" s="23" t="s">
        <v>245</v>
      </c>
      <c r="E100" s="24" t="s">
        <v>245</v>
      </c>
    </row>
    <row r="101" ht="33" customHeight="1" spans="1:5">
      <c r="A101" s="20" t="s">
        <v>1039</v>
      </c>
      <c r="B101" s="21"/>
      <c r="C101" s="22">
        <v>2411</v>
      </c>
      <c r="D101" s="23">
        <v>2411</v>
      </c>
      <c r="E101" s="24">
        <v>0</v>
      </c>
    </row>
    <row r="102" ht="33" customHeight="1" spans="1:5">
      <c r="A102" s="30" t="s">
        <v>1040</v>
      </c>
      <c r="B102" s="26" t="s">
        <v>1041</v>
      </c>
      <c r="C102" s="27">
        <v>1628</v>
      </c>
      <c r="D102" s="28">
        <v>1628</v>
      </c>
      <c r="E102" s="29">
        <v>0</v>
      </c>
    </row>
    <row r="103" ht="33" customHeight="1" spans="1:5">
      <c r="A103" s="30" t="s">
        <v>1042</v>
      </c>
      <c r="B103" s="26" t="s">
        <v>1041</v>
      </c>
      <c r="C103" s="27">
        <v>100</v>
      </c>
      <c r="D103" s="28">
        <v>100</v>
      </c>
      <c r="E103" s="29">
        <v>0</v>
      </c>
    </row>
    <row r="104" ht="33" customHeight="1" spans="1:5">
      <c r="A104" s="30" t="s">
        <v>1043</v>
      </c>
      <c r="B104" s="26" t="s">
        <v>1023</v>
      </c>
      <c r="C104" s="27">
        <v>100</v>
      </c>
      <c r="D104" s="28">
        <v>100</v>
      </c>
      <c r="E104" s="29">
        <v>0</v>
      </c>
    </row>
    <row r="105" ht="33" customHeight="1" spans="1:5">
      <c r="A105" s="30" t="s">
        <v>1044</v>
      </c>
      <c r="B105" s="26" t="s">
        <v>1041</v>
      </c>
      <c r="C105" s="27">
        <v>230</v>
      </c>
      <c r="D105" s="28">
        <v>230</v>
      </c>
      <c r="E105" s="29">
        <v>0</v>
      </c>
    </row>
    <row r="106" ht="33" customHeight="1" spans="1:5">
      <c r="A106" s="30" t="s">
        <v>1045</v>
      </c>
      <c r="B106" s="26" t="s">
        <v>1041</v>
      </c>
      <c r="C106" s="27">
        <v>40</v>
      </c>
      <c r="D106" s="28">
        <v>40</v>
      </c>
      <c r="E106" s="29">
        <v>0</v>
      </c>
    </row>
    <row r="107" ht="33" customHeight="1" spans="1:5">
      <c r="A107" s="30" t="s">
        <v>1046</v>
      </c>
      <c r="B107" s="26" t="s">
        <v>1041</v>
      </c>
      <c r="C107" s="27">
        <v>15</v>
      </c>
      <c r="D107" s="28">
        <v>15</v>
      </c>
      <c r="E107" s="29">
        <v>0</v>
      </c>
    </row>
    <row r="108" ht="33" customHeight="1" spans="1:5">
      <c r="A108" s="30" t="s">
        <v>1047</v>
      </c>
      <c r="B108" s="26" t="s">
        <v>1048</v>
      </c>
      <c r="C108" s="27">
        <v>21</v>
      </c>
      <c r="D108" s="28">
        <v>21</v>
      </c>
      <c r="E108" s="29">
        <v>0</v>
      </c>
    </row>
    <row r="109" ht="33" customHeight="1" spans="1:5">
      <c r="A109" s="30" t="s">
        <v>1049</v>
      </c>
      <c r="B109" s="26" t="s">
        <v>1048</v>
      </c>
      <c r="C109" s="27">
        <v>16</v>
      </c>
      <c r="D109" s="28">
        <v>16</v>
      </c>
      <c r="E109" s="29">
        <v>0</v>
      </c>
    </row>
    <row r="110" ht="33" customHeight="1" spans="1:5">
      <c r="A110" s="30" t="s">
        <v>1050</v>
      </c>
      <c r="B110" s="26" t="s">
        <v>1048</v>
      </c>
      <c r="C110" s="27">
        <v>18</v>
      </c>
      <c r="D110" s="28">
        <v>18</v>
      </c>
      <c r="E110" s="29">
        <v>0</v>
      </c>
    </row>
    <row r="111" ht="33" customHeight="1" spans="1:5">
      <c r="A111" s="30" t="s">
        <v>1051</v>
      </c>
      <c r="B111" s="26" t="s">
        <v>1048</v>
      </c>
      <c r="C111" s="27">
        <v>15</v>
      </c>
      <c r="D111" s="28">
        <v>15</v>
      </c>
      <c r="E111" s="29">
        <v>0</v>
      </c>
    </row>
    <row r="112" ht="33" customHeight="1" spans="1:5">
      <c r="A112" s="30" t="s">
        <v>1052</v>
      </c>
      <c r="B112" s="26" t="s">
        <v>1048</v>
      </c>
      <c r="C112" s="27">
        <v>5</v>
      </c>
      <c r="D112" s="28">
        <v>5</v>
      </c>
      <c r="E112" s="29">
        <v>0</v>
      </c>
    </row>
    <row r="113" ht="33" customHeight="1" spans="1:5">
      <c r="A113" s="30" t="s">
        <v>1053</v>
      </c>
      <c r="B113" s="26" t="s">
        <v>1048</v>
      </c>
      <c r="C113" s="27">
        <v>19</v>
      </c>
      <c r="D113" s="28">
        <v>19</v>
      </c>
      <c r="E113" s="29">
        <v>0</v>
      </c>
    </row>
    <row r="114" ht="33" customHeight="1" spans="1:5">
      <c r="A114" s="30" t="s">
        <v>1054</v>
      </c>
      <c r="B114" s="26" t="s">
        <v>1048</v>
      </c>
      <c r="C114" s="27">
        <v>11</v>
      </c>
      <c r="D114" s="28">
        <v>11</v>
      </c>
      <c r="E114" s="29">
        <v>0</v>
      </c>
    </row>
    <row r="115" ht="33" customHeight="1" spans="1:5">
      <c r="A115" s="30" t="s">
        <v>1055</v>
      </c>
      <c r="B115" s="26" t="s">
        <v>1048</v>
      </c>
      <c r="C115" s="27">
        <v>34</v>
      </c>
      <c r="D115" s="28">
        <v>34</v>
      </c>
      <c r="E115" s="29">
        <v>0</v>
      </c>
    </row>
    <row r="116" ht="33" customHeight="1" spans="1:5">
      <c r="A116" s="30" t="s">
        <v>1056</v>
      </c>
      <c r="B116" s="26" t="s">
        <v>1048</v>
      </c>
      <c r="C116" s="27">
        <v>13</v>
      </c>
      <c r="D116" s="28">
        <v>13</v>
      </c>
      <c r="E116" s="29">
        <v>0</v>
      </c>
    </row>
    <row r="117" ht="33" customHeight="1" spans="1:5">
      <c r="A117" s="30" t="s">
        <v>1046</v>
      </c>
      <c r="B117" s="26" t="s">
        <v>1023</v>
      </c>
      <c r="C117" s="27">
        <v>45</v>
      </c>
      <c r="D117" s="28">
        <v>45</v>
      </c>
      <c r="E117" s="29">
        <v>0</v>
      </c>
    </row>
    <row r="118" ht="33" customHeight="1" spans="1:5">
      <c r="A118" s="30" t="s">
        <v>1057</v>
      </c>
      <c r="B118" s="26" t="s">
        <v>1048</v>
      </c>
      <c r="C118" s="27">
        <v>87</v>
      </c>
      <c r="D118" s="28">
        <v>87</v>
      </c>
      <c r="E118" s="29">
        <v>0</v>
      </c>
    </row>
    <row r="119" ht="33" customHeight="1" spans="1:5">
      <c r="A119" s="30" t="s">
        <v>1058</v>
      </c>
      <c r="B119" s="26" t="s">
        <v>1048</v>
      </c>
      <c r="C119" s="27">
        <v>14</v>
      </c>
      <c r="D119" s="28">
        <v>14</v>
      </c>
      <c r="E119" s="29">
        <v>0</v>
      </c>
    </row>
    <row r="120" ht="33" customHeight="1" spans="1:5">
      <c r="A120" s="20" t="s">
        <v>1059</v>
      </c>
      <c r="B120" s="21"/>
      <c r="C120" s="22">
        <v>6745</v>
      </c>
      <c r="D120" s="23">
        <v>6745</v>
      </c>
      <c r="E120" s="24">
        <v>0</v>
      </c>
    </row>
    <row r="121" ht="33" customHeight="1" spans="1:5">
      <c r="A121" s="30" t="s">
        <v>1060</v>
      </c>
      <c r="B121" s="26" t="s">
        <v>1061</v>
      </c>
      <c r="C121" s="27">
        <v>0</v>
      </c>
      <c r="D121" s="28">
        <v>0</v>
      </c>
      <c r="E121" s="29">
        <v>0</v>
      </c>
    </row>
    <row r="122" ht="33" customHeight="1" spans="1:5">
      <c r="A122" s="30" t="s">
        <v>1062</v>
      </c>
      <c r="B122" s="26" t="s">
        <v>1061</v>
      </c>
      <c r="C122" s="27">
        <v>20</v>
      </c>
      <c r="D122" s="28">
        <v>20</v>
      </c>
      <c r="E122" s="29">
        <v>0</v>
      </c>
    </row>
    <row r="123" ht="33" customHeight="1" spans="1:5">
      <c r="A123" s="30" t="s">
        <v>1063</v>
      </c>
      <c r="B123" s="26" t="s">
        <v>1061</v>
      </c>
      <c r="C123" s="27">
        <v>313</v>
      </c>
      <c r="D123" s="28">
        <v>313</v>
      </c>
      <c r="E123" s="29">
        <v>0</v>
      </c>
    </row>
    <row r="124" ht="33" customHeight="1" spans="1:5">
      <c r="A124" s="30" t="s">
        <v>1064</v>
      </c>
      <c r="B124" s="26" t="s">
        <v>1065</v>
      </c>
      <c r="C124" s="27">
        <v>0</v>
      </c>
      <c r="D124" s="28">
        <v>0</v>
      </c>
      <c r="E124" s="29">
        <v>0</v>
      </c>
    </row>
    <row r="125" ht="33" customHeight="1" spans="1:5">
      <c r="A125" s="30" t="s">
        <v>1066</v>
      </c>
      <c r="B125" s="26" t="s">
        <v>1065</v>
      </c>
      <c r="C125" s="27">
        <v>0</v>
      </c>
      <c r="D125" s="28">
        <v>0</v>
      </c>
      <c r="E125" s="29">
        <v>0</v>
      </c>
    </row>
    <row r="126" ht="33" customHeight="1" spans="1:5">
      <c r="A126" s="30" t="s">
        <v>1067</v>
      </c>
      <c r="B126" s="26" t="s">
        <v>1068</v>
      </c>
      <c r="C126" s="27">
        <v>5</v>
      </c>
      <c r="D126" s="28">
        <v>5</v>
      </c>
      <c r="E126" s="29">
        <v>0</v>
      </c>
    </row>
    <row r="127" ht="33" customHeight="1" spans="1:5">
      <c r="A127" s="30" t="s">
        <v>1069</v>
      </c>
      <c r="B127" s="26" t="s">
        <v>1061</v>
      </c>
      <c r="C127" s="27">
        <v>135</v>
      </c>
      <c r="D127" s="28">
        <v>135</v>
      </c>
      <c r="E127" s="29">
        <v>0</v>
      </c>
    </row>
    <row r="128" ht="33" customHeight="1" spans="1:5">
      <c r="A128" s="30" t="s">
        <v>1070</v>
      </c>
      <c r="B128" s="26" t="s">
        <v>1061</v>
      </c>
      <c r="C128" s="27">
        <v>200</v>
      </c>
      <c r="D128" s="28">
        <v>200</v>
      </c>
      <c r="E128" s="29">
        <v>0</v>
      </c>
    </row>
    <row r="129" ht="33" customHeight="1" spans="1:5">
      <c r="A129" s="30" t="s">
        <v>1071</v>
      </c>
      <c r="B129" s="26" t="s">
        <v>1061</v>
      </c>
      <c r="C129" s="27">
        <v>64</v>
      </c>
      <c r="D129" s="28">
        <v>64</v>
      </c>
      <c r="E129" s="29">
        <v>0</v>
      </c>
    </row>
    <row r="130" ht="33" customHeight="1" spans="1:5">
      <c r="A130" s="30" t="s">
        <v>1072</v>
      </c>
      <c r="B130" s="26" t="s">
        <v>1061</v>
      </c>
      <c r="C130" s="27">
        <v>186</v>
      </c>
      <c r="D130" s="28">
        <v>186</v>
      </c>
      <c r="E130" s="29">
        <v>0</v>
      </c>
    </row>
    <row r="131" ht="33" customHeight="1" spans="1:5">
      <c r="A131" s="30" t="s">
        <v>1073</v>
      </c>
      <c r="B131" s="26" t="s">
        <v>1061</v>
      </c>
      <c r="C131" s="27">
        <v>6</v>
      </c>
      <c r="D131" s="28">
        <v>6</v>
      </c>
      <c r="E131" s="29">
        <v>0</v>
      </c>
    </row>
    <row r="132" ht="33" customHeight="1" spans="1:5">
      <c r="A132" s="30" t="s">
        <v>1074</v>
      </c>
      <c r="B132" s="26" t="s">
        <v>1061</v>
      </c>
      <c r="C132" s="27">
        <v>2102</v>
      </c>
      <c r="D132" s="28">
        <v>2102</v>
      </c>
      <c r="E132" s="29">
        <v>0</v>
      </c>
    </row>
    <row r="133" ht="33" customHeight="1" spans="1:5">
      <c r="A133" s="30" t="s">
        <v>1075</v>
      </c>
      <c r="B133" s="26" t="s">
        <v>1061</v>
      </c>
      <c r="C133" s="27">
        <v>94</v>
      </c>
      <c r="D133" s="28">
        <v>94</v>
      </c>
      <c r="E133" s="29">
        <v>0</v>
      </c>
    </row>
    <row r="134" ht="33" customHeight="1" spans="1:5">
      <c r="A134" s="30" t="s">
        <v>1076</v>
      </c>
      <c r="B134" s="26" t="s">
        <v>1061</v>
      </c>
      <c r="C134" s="27">
        <v>44</v>
      </c>
      <c r="D134" s="28">
        <v>44</v>
      </c>
      <c r="E134" s="29">
        <v>0</v>
      </c>
    </row>
    <row r="135" ht="33" customHeight="1" spans="1:5">
      <c r="A135" s="30" t="s">
        <v>1077</v>
      </c>
      <c r="B135" s="26" t="s">
        <v>1061</v>
      </c>
      <c r="C135" s="27">
        <v>14</v>
      </c>
      <c r="D135" s="28">
        <v>14</v>
      </c>
      <c r="E135" s="29">
        <v>0</v>
      </c>
    </row>
    <row r="136" ht="33" customHeight="1" spans="1:5">
      <c r="A136" s="30" t="s">
        <v>1078</v>
      </c>
      <c r="B136" s="26" t="s">
        <v>1061</v>
      </c>
      <c r="C136" s="27">
        <v>31</v>
      </c>
      <c r="D136" s="28">
        <v>31</v>
      </c>
      <c r="E136" s="29">
        <v>0</v>
      </c>
    </row>
    <row r="137" ht="33" customHeight="1" spans="1:5">
      <c r="A137" s="30" t="s">
        <v>1079</v>
      </c>
      <c r="B137" s="26" t="s">
        <v>1061</v>
      </c>
      <c r="C137" s="27">
        <v>459</v>
      </c>
      <c r="D137" s="28">
        <v>459</v>
      </c>
      <c r="E137" s="29">
        <v>0</v>
      </c>
    </row>
    <row r="138" ht="33" customHeight="1" spans="1:5">
      <c r="A138" s="30" t="s">
        <v>1080</v>
      </c>
      <c r="B138" s="26" t="s">
        <v>1061</v>
      </c>
      <c r="C138" s="27">
        <v>446</v>
      </c>
      <c r="D138" s="28">
        <v>446</v>
      </c>
      <c r="E138" s="29">
        <v>0</v>
      </c>
    </row>
    <row r="139" ht="33" customHeight="1" spans="1:5">
      <c r="A139" s="30" t="s">
        <v>1081</v>
      </c>
      <c r="B139" s="26" t="s">
        <v>1061</v>
      </c>
      <c r="C139" s="27">
        <v>22</v>
      </c>
      <c r="D139" s="28">
        <v>22</v>
      </c>
      <c r="E139" s="29">
        <v>0</v>
      </c>
    </row>
    <row r="140" ht="33" customHeight="1" spans="1:5">
      <c r="A140" s="30" t="s">
        <v>1082</v>
      </c>
      <c r="B140" s="26" t="s">
        <v>1061</v>
      </c>
      <c r="C140" s="27">
        <v>510</v>
      </c>
      <c r="D140" s="28">
        <v>510</v>
      </c>
      <c r="E140" s="29">
        <v>0</v>
      </c>
    </row>
    <row r="141" ht="33" customHeight="1" spans="1:5">
      <c r="A141" s="30" t="s">
        <v>1083</v>
      </c>
      <c r="B141" s="26" t="s">
        <v>1068</v>
      </c>
      <c r="C141" s="27">
        <v>10</v>
      </c>
      <c r="D141" s="28">
        <v>10</v>
      </c>
      <c r="E141" s="29">
        <v>0</v>
      </c>
    </row>
    <row r="142" ht="33" customHeight="1" spans="1:5">
      <c r="A142" s="30" t="s">
        <v>1084</v>
      </c>
      <c r="B142" s="26" t="s">
        <v>1085</v>
      </c>
      <c r="C142" s="27">
        <v>301</v>
      </c>
      <c r="D142" s="28">
        <v>301</v>
      </c>
      <c r="E142" s="29">
        <v>0</v>
      </c>
    </row>
    <row r="143" ht="33" customHeight="1" spans="1:5">
      <c r="A143" s="30" t="s">
        <v>1086</v>
      </c>
      <c r="B143" s="26" t="s">
        <v>1085</v>
      </c>
      <c r="C143" s="27">
        <v>59</v>
      </c>
      <c r="D143" s="28">
        <v>59</v>
      </c>
      <c r="E143" s="29">
        <v>0</v>
      </c>
    </row>
    <row r="144" ht="33" customHeight="1" spans="1:5">
      <c r="A144" s="30" t="s">
        <v>1087</v>
      </c>
      <c r="B144" s="26" t="s">
        <v>1085</v>
      </c>
      <c r="C144" s="27">
        <v>177</v>
      </c>
      <c r="D144" s="28">
        <v>177</v>
      </c>
      <c r="E144" s="29">
        <v>0</v>
      </c>
    </row>
    <row r="145" ht="33" customHeight="1" spans="1:5">
      <c r="A145" s="30" t="s">
        <v>1088</v>
      </c>
      <c r="B145" s="26" t="s">
        <v>1085</v>
      </c>
      <c r="C145" s="27">
        <v>161</v>
      </c>
      <c r="D145" s="28">
        <v>161</v>
      </c>
      <c r="E145" s="29">
        <v>0</v>
      </c>
    </row>
    <row r="146" ht="33" customHeight="1" spans="1:5">
      <c r="A146" s="30" t="s">
        <v>1089</v>
      </c>
      <c r="B146" s="26" t="s">
        <v>1085</v>
      </c>
      <c r="C146" s="27">
        <v>52</v>
      </c>
      <c r="D146" s="28">
        <v>52</v>
      </c>
      <c r="E146" s="29">
        <v>0</v>
      </c>
    </row>
    <row r="147" ht="33" customHeight="1" spans="1:5">
      <c r="A147" s="30" t="s">
        <v>1090</v>
      </c>
      <c r="B147" s="26" t="s">
        <v>1061</v>
      </c>
      <c r="C147" s="27">
        <v>4</v>
      </c>
      <c r="D147" s="28">
        <v>4</v>
      </c>
      <c r="E147" s="29">
        <v>0</v>
      </c>
    </row>
    <row r="148" ht="33" customHeight="1" spans="1:5">
      <c r="A148" s="30" t="s">
        <v>1091</v>
      </c>
      <c r="B148" s="26" t="s">
        <v>1085</v>
      </c>
      <c r="C148" s="27">
        <v>16</v>
      </c>
      <c r="D148" s="28">
        <v>16</v>
      </c>
      <c r="E148" s="29">
        <v>0</v>
      </c>
    </row>
    <row r="149" ht="33" customHeight="1" spans="1:5">
      <c r="A149" s="30" t="s">
        <v>1092</v>
      </c>
      <c r="B149" s="26" t="s">
        <v>1093</v>
      </c>
      <c r="C149" s="27">
        <v>13</v>
      </c>
      <c r="D149" s="28">
        <v>13</v>
      </c>
      <c r="E149" s="29">
        <v>0</v>
      </c>
    </row>
    <row r="150" ht="33" customHeight="1" spans="1:5">
      <c r="A150" s="30" t="s">
        <v>1094</v>
      </c>
      <c r="B150" s="26" t="s">
        <v>1093</v>
      </c>
      <c r="C150" s="27">
        <v>227</v>
      </c>
      <c r="D150" s="28">
        <v>227</v>
      </c>
      <c r="E150" s="29">
        <v>0</v>
      </c>
    </row>
    <row r="151" ht="33" customHeight="1" spans="1:5">
      <c r="A151" s="30" t="s">
        <v>1095</v>
      </c>
      <c r="B151" s="26" t="s">
        <v>1061</v>
      </c>
      <c r="C151" s="27">
        <v>200</v>
      </c>
      <c r="D151" s="28">
        <v>200</v>
      </c>
      <c r="E151" s="29">
        <v>0</v>
      </c>
    </row>
    <row r="152" ht="33" customHeight="1" spans="1:5">
      <c r="A152" s="30" t="s">
        <v>1096</v>
      </c>
      <c r="B152" s="26" t="s">
        <v>1061</v>
      </c>
      <c r="C152" s="27">
        <v>60</v>
      </c>
      <c r="D152" s="28">
        <v>60</v>
      </c>
      <c r="E152" s="29">
        <v>0</v>
      </c>
    </row>
    <row r="153" ht="33" customHeight="1" spans="1:5">
      <c r="A153" s="30" t="s">
        <v>1097</v>
      </c>
      <c r="B153" s="26" t="s">
        <v>1061</v>
      </c>
      <c r="C153" s="27">
        <v>17</v>
      </c>
      <c r="D153" s="28">
        <v>17</v>
      </c>
      <c r="E153" s="29">
        <v>0</v>
      </c>
    </row>
    <row r="154" ht="33" customHeight="1" spans="1:5">
      <c r="A154" s="30" t="s">
        <v>1098</v>
      </c>
      <c r="B154" s="26" t="s">
        <v>1061</v>
      </c>
      <c r="C154" s="27">
        <v>41</v>
      </c>
      <c r="D154" s="28">
        <v>41</v>
      </c>
      <c r="E154" s="29">
        <v>0</v>
      </c>
    </row>
    <row r="155" ht="33" customHeight="1" spans="1:5">
      <c r="A155" s="30" t="s">
        <v>1099</v>
      </c>
      <c r="B155" s="26" t="s">
        <v>1061</v>
      </c>
      <c r="C155" s="27">
        <v>120</v>
      </c>
      <c r="D155" s="28">
        <v>120</v>
      </c>
      <c r="E155" s="29">
        <v>0</v>
      </c>
    </row>
    <row r="156" ht="33" customHeight="1" spans="1:5">
      <c r="A156" s="30" t="s">
        <v>1100</v>
      </c>
      <c r="B156" s="26" t="s">
        <v>1061</v>
      </c>
      <c r="C156" s="27">
        <v>200</v>
      </c>
      <c r="D156" s="28">
        <v>200</v>
      </c>
      <c r="E156" s="29">
        <v>0</v>
      </c>
    </row>
    <row r="157" ht="33" customHeight="1" spans="1:5">
      <c r="A157" s="30" t="s">
        <v>1101</v>
      </c>
      <c r="B157" s="26" t="s">
        <v>1102</v>
      </c>
      <c r="C157" s="27">
        <v>36</v>
      </c>
      <c r="D157" s="28">
        <v>36</v>
      </c>
      <c r="E157" s="29">
        <v>0</v>
      </c>
    </row>
    <row r="158" ht="33" customHeight="1" spans="1:5">
      <c r="A158" s="30" t="s">
        <v>1103</v>
      </c>
      <c r="B158" s="26" t="s">
        <v>1061</v>
      </c>
      <c r="C158" s="27">
        <v>400</v>
      </c>
      <c r="D158" s="28">
        <v>400</v>
      </c>
      <c r="E158" s="29">
        <v>0</v>
      </c>
    </row>
    <row r="159" ht="33" customHeight="1" spans="1:5">
      <c r="A159" s="20" t="s">
        <v>1104</v>
      </c>
      <c r="B159" s="21"/>
      <c r="C159" s="22">
        <v>487</v>
      </c>
      <c r="D159" s="23">
        <v>487</v>
      </c>
      <c r="E159" s="24">
        <v>0</v>
      </c>
    </row>
    <row r="160" ht="33" customHeight="1" spans="1:5">
      <c r="A160" s="30" t="s">
        <v>1105</v>
      </c>
      <c r="B160" s="26" t="s">
        <v>1106</v>
      </c>
      <c r="C160" s="27">
        <v>450</v>
      </c>
      <c r="D160" s="28">
        <v>450</v>
      </c>
      <c r="E160" s="29">
        <v>0</v>
      </c>
    </row>
    <row r="161" ht="33" customHeight="1" spans="1:5">
      <c r="A161" s="30" t="s">
        <v>1107</v>
      </c>
      <c r="B161" s="26" t="s">
        <v>1108</v>
      </c>
      <c r="C161" s="27">
        <v>5</v>
      </c>
      <c r="D161" s="28">
        <v>5</v>
      </c>
      <c r="E161" s="29">
        <v>0</v>
      </c>
    </row>
    <row r="162" ht="33" customHeight="1" spans="1:5">
      <c r="A162" s="30" t="s">
        <v>1109</v>
      </c>
      <c r="B162" s="26" t="s">
        <v>1108</v>
      </c>
      <c r="C162" s="27">
        <v>32</v>
      </c>
      <c r="D162" s="28">
        <v>32</v>
      </c>
      <c r="E162" s="29">
        <v>0</v>
      </c>
    </row>
    <row r="163" ht="33" customHeight="1" spans="1:5">
      <c r="A163" s="20" t="s">
        <v>1110</v>
      </c>
      <c r="B163" s="21"/>
      <c r="C163" s="22">
        <v>703</v>
      </c>
      <c r="D163" s="23">
        <v>697</v>
      </c>
      <c r="E163" s="24">
        <v>6</v>
      </c>
    </row>
    <row r="164" ht="33" customHeight="1" spans="1:5">
      <c r="A164" s="30" t="s">
        <v>1111</v>
      </c>
      <c r="B164" s="26" t="s">
        <v>1112</v>
      </c>
      <c r="C164" s="27">
        <v>30</v>
      </c>
      <c r="D164" s="28">
        <v>30</v>
      </c>
      <c r="E164" s="29">
        <v>0</v>
      </c>
    </row>
    <row r="165" ht="33" customHeight="1" spans="1:5">
      <c r="A165" s="30" t="s">
        <v>1113</v>
      </c>
      <c r="B165" s="26" t="s">
        <v>1114</v>
      </c>
      <c r="C165" s="27">
        <v>150</v>
      </c>
      <c r="D165" s="28">
        <v>150</v>
      </c>
      <c r="E165" s="29">
        <v>0</v>
      </c>
    </row>
    <row r="166" ht="33" customHeight="1" spans="1:5">
      <c r="A166" s="30" t="s">
        <v>1115</v>
      </c>
      <c r="B166" s="26" t="s">
        <v>1116</v>
      </c>
      <c r="C166" s="27">
        <v>140</v>
      </c>
      <c r="D166" s="28">
        <v>140</v>
      </c>
      <c r="E166" s="29">
        <v>0</v>
      </c>
    </row>
    <row r="167" ht="33" customHeight="1" spans="1:5">
      <c r="A167" s="30" t="s">
        <v>1117</v>
      </c>
      <c r="B167" s="26" t="s">
        <v>1118</v>
      </c>
      <c r="C167" s="27">
        <v>70</v>
      </c>
      <c r="D167" s="28">
        <v>70</v>
      </c>
      <c r="E167" s="29">
        <v>0</v>
      </c>
    </row>
    <row r="168" ht="33" customHeight="1" spans="1:5">
      <c r="A168" s="30" t="s">
        <v>1119</v>
      </c>
      <c r="B168" s="26" t="s">
        <v>1120</v>
      </c>
      <c r="C168" s="27">
        <v>15</v>
      </c>
      <c r="D168" s="28">
        <v>15</v>
      </c>
      <c r="E168" s="29">
        <v>0</v>
      </c>
    </row>
    <row r="169" ht="33" customHeight="1" spans="1:5">
      <c r="A169" s="30" t="s">
        <v>1121</v>
      </c>
      <c r="B169" s="26" t="s">
        <v>1015</v>
      </c>
      <c r="C169" s="27">
        <v>6</v>
      </c>
      <c r="D169" s="28">
        <v>0</v>
      </c>
      <c r="E169" s="29">
        <v>6</v>
      </c>
    </row>
    <row r="170" ht="33" customHeight="1" spans="1:5">
      <c r="A170" s="30" t="s">
        <v>1122</v>
      </c>
      <c r="B170" s="26" t="s">
        <v>1123</v>
      </c>
      <c r="C170" s="27">
        <v>51</v>
      </c>
      <c r="D170" s="28">
        <v>51</v>
      </c>
      <c r="E170" s="29">
        <v>0</v>
      </c>
    </row>
    <row r="171" ht="33" customHeight="1" spans="1:5">
      <c r="A171" s="30" t="s">
        <v>1124</v>
      </c>
      <c r="B171" s="26" t="s">
        <v>1123</v>
      </c>
      <c r="C171" s="27">
        <v>40</v>
      </c>
      <c r="D171" s="28">
        <v>40</v>
      </c>
      <c r="E171" s="29">
        <v>0</v>
      </c>
    </row>
    <row r="172" ht="33" customHeight="1" spans="1:5">
      <c r="A172" s="30" t="s">
        <v>1125</v>
      </c>
      <c r="B172" s="26" t="s">
        <v>1123</v>
      </c>
      <c r="C172" s="27">
        <v>91</v>
      </c>
      <c r="D172" s="28">
        <v>91</v>
      </c>
      <c r="E172" s="29">
        <v>0</v>
      </c>
    </row>
    <row r="173" ht="33" customHeight="1" spans="1:5">
      <c r="A173" s="30" t="s">
        <v>1126</v>
      </c>
      <c r="B173" s="26" t="s">
        <v>1015</v>
      </c>
      <c r="C173" s="27">
        <v>10</v>
      </c>
      <c r="D173" s="28">
        <v>10</v>
      </c>
      <c r="E173" s="29">
        <v>0</v>
      </c>
    </row>
    <row r="174" ht="33" customHeight="1" spans="1:5">
      <c r="A174" s="30" t="s">
        <v>1127</v>
      </c>
      <c r="B174" s="26" t="s">
        <v>1116</v>
      </c>
      <c r="C174" s="27">
        <v>100</v>
      </c>
      <c r="D174" s="28">
        <v>100</v>
      </c>
      <c r="E174" s="29">
        <v>0</v>
      </c>
    </row>
    <row r="175" ht="33" customHeight="1" spans="1:5">
      <c r="A175" s="20" t="s">
        <v>1128</v>
      </c>
      <c r="B175" s="21"/>
      <c r="C175" s="22">
        <v>20267</v>
      </c>
      <c r="D175" s="23">
        <v>20267</v>
      </c>
      <c r="E175" s="24">
        <v>0</v>
      </c>
    </row>
    <row r="176" ht="33" customHeight="1" spans="1:5">
      <c r="A176" s="30" t="s">
        <v>1129</v>
      </c>
      <c r="B176" s="26" t="s">
        <v>1130</v>
      </c>
      <c r="C176" s="27">
        <v>20</v>
      </c>
      <c r="D176" s="28">
        <v>20</v>
      </c>
      <c r="E176" s="29">
        <v>0</v>
      </c>
    </row>
    <row r="177" ht="33" customHeight="1" spans="1:5">
      <c r="A177" s="30" t="s">
        <v>1131</v>
      </c>
      <c r="B177" s="26" t="s">
        <v>1130</v>
      </c>
      <c r="C177" s="27">
        <v>9</v>
      </c>
      <c r="D177" s="28">
        <v>9</v>
      </c>
      <c r="E177" s="29">
        <v>0</v>
      </c>
    </row>
    <row r="178" ht="33" customHeight="1" spans="1:5">
      <c r="A178" s="30" t="s">
        <v>1132</v>
      </c>
      <c r="B178" s="26" t="s">
        <v>1130</v>
      </c>
      <c r="C178" s="27">
        <v>55</v>
      </c>
      <c r="D178" s="28">
        <v>55</v>
      </c>
      <c r="E178" s="29">
        <v>0</v>
      </c>
    </row>
    <row r="179" ht="33" customHeight="1" spans="1:5">
      <c r="A179" s="30" t="s">
        <v>1133</v>
      </c>
      <c r="B179" s="26" t="s">
        <v>1134</v>
      </c>
      <c r="C179" s="27">
        <v>2</v>
      </c>
      <c r="D179" s="28">
        <v>2</v>
      </c>
      <c r="E179" s="29">
        <v>0</v>
      </c>
    </row>
    <row r="180" ht="33" customHeight="1" spans="1:5">
      <c r="A180" s="30" t="s">
        <v>1135</v>
      </c>
      <c r="B180" s="26" t="s">
        <v>1130</v>
      </c>
      <c r="C180" s="27">
        <v>465</v>
      </c>
      <c r="D180" s="28">
        <v>465</v>
      </c>
      <c r="E180" s="29">
        <v>0</v>
      </c>
    </row>
    <row r="181" ht="33" customHeight="1" spans="1:5">
      <c r="A181" s="30" t="s">
        <v>1136</v>
      </c>
      <c r="B181" s="26" t="s">
        <v>1137</v>
      </c>
      <c r="C181" s="27">
        <v>60</v>
      </c>
      <c r="D181" s="28">
        <v>60</v>
      </c>
      <c r="E181" s="29">
        <v>0</v>
      </c>
    </row>
    <row r="182" ht="33" customHeight="1" spans="1:5">
      <c r="A182" s="30" t="s">
        <v>1138</v>
      </c>
      <c r="B182" s="26" t="s">
        <v>1139</v>
      </c>
      <c r="C182" s="27">
        <v>6</v>
      </c>
      <c r="D182" s="28">
        <v>6</v>
      </c>
      <c r="E182" s="29">
        <v>0</v>
      </c>
    </row>
    <row r="183" ht="33" customHeight="1" spans="1:5">
      <c r="A183" s="30" t="s">
        <v>1140</v>
      </c>
      <c r="B183" s="26" t="s">
        <v>1141</v>
      </c>
      <c r="C183" s="27">
        <v>21</v>
      </c>
      <c r="D183" s="28">
        <v>21</v>
      </c>
      <c r="E183" s="29">
        <v>0</v>
      </c>
    </row>
    <row r="184" ht="33" customHeight="1" spans="1:5">
      <c r="A184" s="30" t="s">
        <v>1142</v>
      </c>
      <c r="B184" s="26" t="s">
        <v>1143</v>
      </c>
      <c r="C184" s="27">
        <v>66</v>
      </c>
      <c r="D184" s="28">
        <v>66</v>
      </c>
      <c r="E184" s="29">
        <v>0</v>
      </c>
    </row>
    <row r="185" ht="33" customHeight="1" spans="1:5">
      <c r="A185" s="30" t="s">
        <v>1144</v>
      </c>
      <c r="B185" s="26" t="s">
        <v>1143</v>
      </c>
      <c r="C185" s="27">
        <v>737</v>
      </c>
      <c r="D185" s="28">
        <v>737</v>
      </c>
      <c r="E185" s="29">
        <v>0</v>
      </c>
    </row>
    <row r="186" ht="33" customHeight="1" spans="1:5">
      <c r="A186" s="30" t="s">
        <v>1145</v>
      </c>
      <c r="B186" s="26" t="s">
        <v>1137</v>
      </c>
      <c r="C186" s="27">
        <v>16</v>
      </c>
      <c r="D186" s="28">
        <v>16</v>
      </c>
      <c r="E186" s="29">
        <v>0</v>
      </c>
    </row>
    <row r="187" ht="33" customHeight="1" spans="1:5">
      <c r="A187" s="30" t="s">
        <v>1146</v>
      </c>
      <c r="B187" s="26" t="s">
        <v>1137</v>
      </c>
      <c r="C187" s="27">
        <v>19</v>
      </c>
      <c r="D187" s="28">
        <v>19</v>
      </c>
      <c r="E187" s="29">
        <v>0</v>
      </c>
    </row>
    <row r="188" ht="33" customHeight="1" spans="1:5">
      <c r="A188" s="30" t="s">
        <v>1147</v>
      </c>
      <c r="B188" s="26" t="s">
        <v>1143</v>
      </c>
      <c r="C188" s="27">
        <v>44</v>
      </c>
      <c r="D188" s="28">
        <v>44</v>
      </c>
      <c r="E188" s="29">
        <v>0</v>
      </c>
    </row>
    <row r="189" ht="33" customHeight="1" spans="1:5">
      <c r="A189" s="30" t="s">
        <v>1148</v>
      </c>
      <c r="B189" s="26" t="s">
        <v>1141</v>
      </c>
      <c r="C189" s="27">
        <v>4</v>
      </c>
      <c r="D189" s="28">
        <v>4</v>
      </c>
      <c r="E189" s="29">
        <v>0</v>
      </c>
    </row>
    <row r="190" ht="33" customHeight="1" spans="1:5">
      <c r="A190" s="30" t="s">
        <v>1149</v>
      </c>
      <c r="B190" s="26" t="s">
        <v>1137</v>
      </c>
      <c r="C190" s="27">
        <v>0</v>
      </c>
      <c r="D190" s="28">
        <v>0</v>
      </c>
      <c r="E190" s="29">
        <v>0</v>
      </c>
    </row>
    <row r="191" ht="33" customHeight="1" spans="1:5">
      <c r="A191" s="30" t="s">
        <v>1150</v>
      </c>
      <c r="B191" s="26" t="s">
        <v>1151</v>
      </c>
      <c r="C191" s="27">
        <v>45</v>
      </c>
      <c r="D191" s="28">
        <v>45</v>
      </c>
      <c r="E191" s="29">
        <v>0</v>
      </c>
    </row>
    <row r="192" ht="33" customHeight="1" spans="1:5">
      <c r="A192" s="30" t="s">
        <v>1152</v>
      </c>
      <c r="B192" s="26" t="s">
        <v>1153</v>
      </c>
      <c r="C192" s="27">
        <v>94</v>
      </c>
      <c r="D192" s="28">
        <v>94</v>
      </c>
      <c r="E192" s="29">
        <v>0</v>
      </c>
    </row>
    <row r="193" ht="33" customHeight="1" spans="1:5">
      <c r="A193" s="30" t="s">
        <v>1154</v>
      </c>
      <c r="B193" s="26" t="s">
        <v>1155</v>
      </c>
      <c r="C193" s="27">
        <v>18</v>
      </c>
      <c r="D193" s="28">
        <v>18</v>
      </c>
      <c r="E193" s="29">
        <v>0</v>
      </c>
    </row>
    <row r="194" ht="33" customHeight="1" spans="1:5">
      <c r="A194" s="30" t="s">
        <v>1156</v>
      </c>
      <c r="B194" s="26" t="s">
        <v>1155</v>
      </c>
      <c r="C194" s="27">
        <v>21</v>
      </c>
      <c r="D194" s="28">
        <v>21</v>
      </c>
      <c r="E194" s="29">
        <v>0</v>
      </c>
    </row>
    <row r="195" ht="33" customHeight="1" spans="1:5">
      <c r="A195" s="30" t="s">
        <v>1157</v>
      </c>
      <c r="B195" s="26" t="s">
        <v>1155</v>
      </c>
      <c r="C195" s="27">
        <v>4</v>
      </c>
      <c r="D195" s="28">
        <v>4</v>
      </c>
      <c r="E195" s="29">
        <v>0</v>
      </c>
    </row>
    <row r="196" ht="33" customHeight="1" spans="1:5">
      <c r="A196" s="30" t="s">
        <v>1158</v>
      </c>
      <c r="B196" s="26" t="s">
        <v>1155</v>
      </c>
      <c r="C196" s="27">
        <v>80</v>
      </c>
      <c r="D196" s="28">
        <v>80</v>
      </c>
      <c r="E196" s="29">
        <v>0</v>
      </c>
    </row>
    <row r="197" ht="33" customHeight="1" spans="1:5">
      <c r="A197" s="30" t="s">
        <v>1159</v>
      </c>
      <c r="B197" s="26" t="s">
        <v>1141</v>
      </c>
      <c r="C197" s="27">
        <v>529</v>
      </c>
      <c r="D197" s="28">
        <v>529</v>
      </c>
      <c r="E197" s="29">
        <v>0</v>
      </c>
    </row>
    <row r="198" ht="33" customHeight="1" spans="1:5">
      <c r="A198" s="30" t="s">
        <v>1160</v>
      </c>
      <c r="B198" s="26" t="s">
        <v>1155</v>
      </c>
      <c r="C198" s="27">
        <v>19</v>
      </c>
      <c r="D198" s="28">
        <v>19</v>
      </c>
      <c r="E198" s="29">
        <v>0</v>
      </c>
    </row>
    <row r="199" ht="33" customHeight="1" spans="1:5">
      <c r="A199" s="30" t="s">
        <v>1161</v>
      </c>
      <c r="B199" s="26" t="s">
        <v>1155</v>
      </c>
      <c r="C199" s="27">
        <v>30</v>
      </c>
      <c r="D199" s="28">
        <v>30</v>
      </c>
      <c r="E199" s="29">
        <v>0</v>
      </c>
    </row>
    <row r="200" ht="33" customHeight="1" spans="1:5">
      <c r="A200" s="30" t="s">
        <v>1162</v>
      </c>
      <c r="B200" s="26" t="s">
        <v>1155</v>
      </c>
      <c r="C200" s="27">
        <v>8</v>
      </c>
      <c r="D200" s="28">
        <v>8</v>
      </c>
      <c r="E200" s="29">
        <v>0</v>
      </c>
    </row>
    <row r="201" ht="33" customHeight="1" spans="1:5">
      <c r="A201" s="30" t="s">
        <v>1163</v>
      </c>
      <c r="B201" s="26" t="s">
        <v>1155</v>
      </c>
      <c r="C201" s="27">
        <v>13</v>
      </c>
      <c r="D201" s="28">
        <v>13</v>
      </c>
      <c r="E201" s="29">
        <v>0</v>
      </c>
    </row>
    <row r="202" ht="33" customHeight="1" spans="1:5">
      <c r="A202" s="30" t="s">
        <v>1164</v>
      </c>
      <c r="B202" s="26" t="s">
        <v>1141</v>
      </c>
      <c r="C202" s="27">
        <v>340</v>
      </c>
      <c r="D202" s="28">
        <v>340</v>
      </c>
      <c r="E202" s="29">
        <v>0</v>
      </c>
    </row>
    <row r="203" ht="33" customHeight="1" spans="1:5">
      <c r="A203" s="30" t="s">
        <v>1165</v>
      </c>
      <c r="B203" s="26" t="s">
        <v>1141</v>
      </c>
      <c r="C203" s="27">
        <v>1365</v>
      </c>
      <c r="D203" s="28">
        <v>1365</v>
      </c>
      <c r="E203" s="29">
        <v>0</v>
      </c>
    </row>
    <row r="204" ht="33" customHeight="1" spans="1:5">
      <c r="A204" s="30" t="s">
        <v>1166</v>
      </c>
      <c r="B204" s="26" t="s">
        <v>1137</v>
      </c>
      <c r="C204" s="27">
        <v>1220</v>
      </c>
      <c r="D204" s="28">
        <v>1220</v>
      </c>
      <c r="E204" s="29">
        <v>0</v>
      </c>
    </row>
    <row r="205" ht="33" customHeight="1" spans="1:5">
      <c r="A205" s="30" t="s">
        <v>1167</v>
      </c>
      <c r="B205" s="26" t="s">
        <v>1141</v>
      </c>
      <c r="C205" s="27">
        <v>268</v>
      </c>
      <c r="D205" s="28">
        <v>268</v>
      </c>
      <c r="E205" s="29">
        <v>0</v>
      </c>
    </row>
    <row r="206" ht="33" customHeight="1" spans="1:5">
      <c r="A206" s="30" t="s">
        <v>1168</v>
      </c>
      <c r="B206" s="26" t="s">
        <v>1141</v>
      </c>
      <c r="C206" s="27">
        <v>9</v>
      </c>
      <c r="D206" s="28">
        <v>9</v>
      </c>
      <c r="E206" s="29">
        <v>0</v>
      </c>
    </row>
    <row r="207" ht="33" customHeight="1" spans="1:5">
      <c r="A207" s="30" t="s">
        <v>1169</v>
      </c>
      <c r="B207" s="26" t="s">
        <v>1141</v>
      </c>
      <c r="C207" s="27">
        <v>1636</v>
      </c>
      <c r="D207" s="28">
        <v>1636</v>
      </c>
      <c r="E207" s="29">
        <v>0</v>
      </c>
    </row>
    <row r="208" ht="33" customHeight="1" spans="1:5">
      <c r="A208" s="30" t="s">
        <v>1170</v>
      </c>
      <c r="B208" s="26" t="s">
        <v>1134</v>
      </c>
      <c r="C208" s="27">
        <v>3500</v>
      </c>
      <c r="D208" s="28">
        <v>3500</v>
      </c>
      <c r="E208" s="29">
        <v>0</v>
      </c>
    </row>
    <row r="209" ht="33" customHeight="1" spans="1:5">
      <c r="A209" s="30" t="s">
        <v>1171</v>
      </c>
      <c r="B209" s="26" t="s">
        <v>1134</v>
      </c>
      <c r="C209" s="27">
        <v>6535</v>
      </c>
      <c r="D209" s="28">
        <v>6535</v>
      </c>
      <c r="E209" s="29">
        <v>0</v>
      </c>
    </row>
    <row r="210" ht="33" customHeight="1" spans="1:5">
      <c r="A210" s="30" t="s">
        <v>1172</v>
      </c>
      <c r="B210" s="26" t="s">
        <v>1137</v>
      </c>
      <c r="C210" s="27">
        <v>2535</v>
      </c>
      <c r="D210" s="28">
        <v>2535</v>
      </c>
      <c r="E210" s="29">
        <v>0</v>
      </c>
    </row>
    <row r="211" ht="33" customHeight="1" spans="1:5">
      <c r="A211" s="30" t="s">
        <v>1173</v>
      </c>
      <c r="B211" s="26" t="s">
        <v>1130</v>
      </c>
      <c r="C211" s="27">
        <v>425</v>
      </c>
      <c r="D211" s="28">
        <v>425</v>
      </c>
      <c r="E211" s="29">
        <v>0</v>
      </c>
    </row>
    <row r="212" ht="33" customHeight="1" spans="1:5">
      <c r="A212" s="30" t="s">
        <v>1174</v>
      </c>
      <c r="B212" s="26" t="s">
        <v>1139</v>
      </c>
      <c r="C212" s="27">
        <v>45</v>
      </c>
      <c r="D212" s="28">
        <v>45</v>
      </c>
      <c r="E212" s="29">
        <v>0</v>
      </c>
    </row>
    <row r="213" ht="33" customHeight="1" spans="1:5">
      <c r="A213" s="30" t="s">
        <v>1175</v>
      </c>
      <c r="B213" s="26" t="s">
        <v>1137</v>
      </c>
      <c r="C213" s="27">
        <v>4</v>
      </c>
      <c r="D213" s="28">
        <v>4</v>
      </c>
      <c r="E213" s="29">
        <v>0</v>
      </c>
    </row>
    <row r="214" ht="33" customHeight="1" spans="1:5">
      <c r="A214" s="20" t="s">
        <v>1176</v>
      </c>
      <c r="B214" s="21"/>
      <c r="C214" s="22">
        <v>3106</v>
      </c>
      <c r="D214" s="23">
        <v>3106</v>
      </c>
      <c r="E214" s="24">
        <v>0</v>
      </c>
    </row>
    <row r="215" ht="33" customHeight="1" spans="1:5">
      <c r="A215" s="30" t="s">
        <v>1177</v>
      </c>
      <c r="B215" s="26" t="s">
        <v>1137</v>
      </c>
      <c r="C215" s="27">
        <v>203</v>
      </c>
      <c r="D215" s="28">
        <v>203</v>
      </c>
      <c r="E215" s="29">
        <v>0</v>
      </c>
    </row>
    <row r="216" ht="33" customHeight="1" spans="1:5">
      <c r="A216" s="30" t="s">
        <v>1178</v>
      </c>
      <c r="B216" s="26" t="s">
        <v>1179</v>
      </c>
      <c r="C216" s="27">
        <v>6</v>
      </c>
      <c r="D216" s="28">
        <v>6</v>
      </c>
      <c r="E216" s="29">
        <v>0</v>
      </c>
    </row>
    <row r="217" ht="33" customHeight="1" spans="1:5">
      <c r="A217" s="30" t="s">
        <v>1180</v>
      </c>
      <c r="B217" s="26" t="s">
        <v>1179</v>
      </c>
      <c r="C217" s="27">
        <v>100</v>
      </c>
      <c r="D217" s="28">
        <v>100</v>
      </c>
      <c r="E217" s="29">
        <v>0</v>
      </c>
    </row>
    <row r="218" ht="33" customHeight="1" spans="1:5">
      <c r="A218" s="30" t="s">
        <v>1181</v>
      </c>
      <c r="B218" s="26" t="s">
        <v>1182</v>
      </c>
      <c r="C218" s="27">
        <v>45</v>
      </c>
      <c r="D218" s="28">
        <v>45</v>
      </c>
      <c r="E218" s="29">
        <v>0</v>
      </c>
    </row>
    <row r="219" ht="33" customHeight="1" spans="1:5">
      <c r="A219" s="30" t="s">
        <v>1183</v>
      </c>
      <c r="B219" s="26" t="s">
        <v>1184</v>
      </c>
      <c r="C219" s="27">
        <v>356</v>
      </c>
      <c r="D219" s="28">
        <v>356</v>
      </c>
      <c r="E219" s="29">
        <v>0</v>
      </c>
    </row>
    <row r="220" ht="33" customHeight="1" spans="1:5">
      <c r="A220" s="30" t="s">
        <v>1185</v>
      </c>
      <c r="B220" s="26" t="s">
        <v>1137</v>
      </c>
      <c r="C220" s="27">
        <v>25</v>
      </c>
      <c r="D220" s="28">
        <v>25</v>
      </c>
      <c r="E220" s="29">
        <v>0</v>
      </c>
    </row>
    <row r="221" ht="33" customHeight="1" spans="1:5">
      <c r="A221" s="30" t="s">
        <v>1186</v>
      </c>
      <c r="B221" s="26" t="s">
        <v>1151</v>
      </c>
      <c r="C221" s="27">
        <v>33</v>
      </c>
      <c r="D221" s="28">
        <v>33</v>
      </c>
      <c r="E221" s="29">
        <v>0</v>
      </c>
    </row>
    <row r="222" ht="33" customHeight="1" spans="1:5">
      <c r="A222" s="30" t="s">
        <v>1187</v>
      </c>
      <c r="B222" s="26" t="s">
        <v>1188</v>
      </c>
      <c r="C222" s="27">
        <v>57</v>
      </c>
      <c r="D222" s="28">
        <v>57</v>
      </c>
      <c r="E222" s="29">
        <v>0</v>
      </c>
    </row>
    <row r="223" ht="33" customHeight="1" spans="1:5">
      <c r="A223" s="30" t="s">
        <v>1189</v>
      </c>
      <c r="B223" s="26" t="s">
        <v>1184</v>
      </c>
      <c r="C223" s="27">
        <v>303</v>
      </c>
      <c r="D223" s="28">
        <v>303</v>
      </c>
      <c r="E223" s="29">
        <v>0</v>
      </c>
    </row>
    <row r="224" ht="33" customHeight="1" spans="1:5">
      <c r="A224" s="30" t="s">
        <v>1190</v>
      </c>
      <c r="B224" s="26" t="s">
        <v>1191</v>
      </c>
      <c r="C224" s="27">
        <v>0</v>
      </c>
      <c r="D224" s="28">
        <v>0</v>
      </c>
      <c r="E224" s="29">
        <v>0</v>
      </c>
    </row>
    <row r="225" ht="33" customHeight="1" spans="1:5">
      <c r="A225" s="30" t="s">
        <v>1192</v>
      </c>
      <c r="B225" s="26" t="s">
        <v>1182</v>
      </c>
      <c r="C225" s="27">
        <v>32</v>
      </c>
      <c r="D225" s="28">
        <v>32</v>
      </c>
      <c r="E225" s="29">
        <v>0</v>
      </c>
    </row>
    <row r="226" ht="33" customHeight="1" spans="1:5">
      <c r="A226" s="30" t="s">
        <v>1193</v>
      </c>
      <c r="B226" s="26" t="s">
        <v>1188</v>
      </c>
      <c r="C226" s="27">
        <v>268</v>
      </c>
      <c r="D226" s="28">
        <v>268</v>
      </c>
      <c r="E226" s="29">
        <v>0</v>
      </c>
    </row>
    <row r="227" ht="33" customHeight="1" spans="1:5">
      <c r="A227" s="30" t="s">
        <v>1194</v>
      </c>
      <c r="B227" s="26" t="s">
        <v>1191</v>
      </c>
      <c r="C227" s="27">
        <v>4</v>
      </c>
      <c r="D227" s="28">
        <v>4</v>
      </c>
      <c r="E227" s="29">
        <v>0</v>
      </c>
    </row>
    <row r="228" ht="33" customHeight="1" spans="1:5">
      <c r="A228" s="30" t="s">
        <v>1183</v>
      </c>
      <c r="B228" s="26" t="s">
        <v>1182</v>
      </c>
      <c r="C228" s="27">
        <v>241</v>
      </c>
      <c r="D228" s="28">
        <v>241</v>
      </c>
      <c r="E228" s="29">
        <v>0</v>
      </c>
    </row>
    <row r="229" ht="33" customHeight="1" spans="1:5">
      <c r="A229" s="30" t="s">
        <v>1195</v>
      </c>
      <c r="B229" s="26" t="s">
        <v>1196</v>
      </c>
      <c r="C229" s="27">
        <v>884</v>
      </c>
      <c r="D229" s="28">
        <v>884</v>
      </c>
      <c r="E229" s="29">
        <v>0</v>
      </c>
    </row>
    <row r="230" ht="33" customHeight="1" spans="1:5">
      <c r="A230" s="30" t="s">
        <v>1197</v>
      </c>
      <c r="B230" s="26" t="s">
        <v>1198</v>
      </c>
      <c r="C230" s="27">
        <v>80</v>
      </c>
      <c r="D230" s="28">
        <v>80</v>
      </c>
      <c r="E230" s="29">
        <v>0</v>
      </c>
    </row>
    <row r="231" ht="33" customHeight="1" spans="1:5">
      <c r="A231" s="30" t="s">
        <v>1199</v>
      </c>
      <c r="B231" s="26" t="s">
        <v>1198</v>
      </c>
      <c r="C231" s="27">
        <v>2</v>
      </c>
      <c r="D231" s="28">
        <v>2</v>
      </c>
      <c r="E231" s="29">
        <v>0</v>
      </c>
    </row>
    <row r="232" ht="33" customHeight="1" spans="1:5">
      <c r="A232" s="30" t="s">
        <v>1200</v>
      </c>
      <c r="B232" s="26" t="s">
        <v>1198</v>
      </c>
      <c r="C232" s="27">
        <v>2</v>
      </c>
      <c r="D232" s="28">
        <v>2</v>
      </c>
      <c r="E232" s="29">
        <v>0</v>
      </c>
    </row>
    <row r="233" ht="33" customHeight="1" spans="1:5">
      <c r="A233" s="30" t="s">
        <v>1201</v>
      </c>
      <c r="B233" s="26" t="s">
        <v>1137</v>
      </c>
      <c r="C233" s="27">
        <v>111</v>
      </c>
      <c r="D233" s="28">
        <v>111</v>
      </c>
      <c r="E233" s="29">
        <v>0</v>
      </c>
    </row>
    <row r="234" ht="33" customHeight="1" spans="1:5">
      <c r="A234" s="30" t="s">
        <v>1202</v>
      </c>
      <c r="B234" s="26" t="s">
        <v>1182</v>
      </c>
      <c r="C234" s="27">
        <v>205</v>
      </c>
      <c r="D234" s="28">
        <v>205</v>
      </c>
      <c r="E234" s="29">
        <v>0</v>
      </c>
    </row>
    <row r="235" ht="33" customHeight="1" spans="1:5">
      <c r="A235" s="30" t="s">
        <v>1203</v>
      </c>
      <c r="B235" s="26" t="s">
        <v>1198</v>
      </c>
      <c r="C235" s="27">
        <v>80</v>
      </c>
      <c r="D235" s="28">
        <v>80</v>
      </c>
      <c r="E235" s="29">
        <v>0</v>
      </c>
    </row>
    <row r="236" ht="33" customHeight="1" spans="1:5">
      <c r="A236" s="30" t="s">
        <v>1204</v>
      </c>
      <c r="B236" s="26" t="s">
        <v>1198</v>
      </c>
      <c r="C236" s="27">
        <v>21</v>
      </c>
      <c r="D236" s="28">
        <v>21</v>
      </c>
      <c r="E236" s="29">
        <v>0</v>
      </c>
    </row>
    <row r="237" ht="33" customHeight="1" spans="1:5">
      <c r="A237" s="30" t="s">
        <v>1205</v>
      </c>
      <c r="B237" s="26" t="s">
        <v>1143</v>
      </c>
      <c r="C237" s="27">
        <v>2</v>
      </c>
      <c r="D237" s="28">
        <v>2</v>
      </c>
      <c r="E237" s="29">
        <v>0</v>
      </c>
    </row>
    <row r="238" ht="33" customHeight="1" spans="1:5">
      <c r="A238" s="30" t="s">
        <v>1206</v>
      </c>
      <c r="B238" s="26" t="s">
        <v>1143</v>
      </c>
      <c r="C238" s="27">
        <v>46</v>
      </c>
      <c r="D238" s="28">
        <v>46</v>
      </c>
      <c r="E238" s="29">
        <v>0</v>
      </c>
    </row>
    <row r="239" ht="33" customHeight="1" spans="1:5">
      <c r="A239" s="30" t="s">
        <v>1207</v>
      </c>
      <c r="B239" s="26" t="s">
        <v>1139</v>
      </c>
      <c r="C239" s="27">
        <v>0</v>
      </c>
      <c r="D239" s="28">
        <v>0</v>
      </c>
      <c r="E239" s="29">
        <v>0</v>
      </c>
    </row>
    <row r="240" ht="33" customHeight="1" spans="1:5">
      <c r="A240" s="30" t="s">
        <v>1208</v>
      </c>
      <c r="B240" s="26" t="s">
        <v>1141</v>
      </c>
      <c r="C240" s="27">
        <v>1</v>
      </c>
      <c r="D240" s="28">
        <v>1</v>
      </c>
      <c r="E240" s="29">
        <v>0</v>
      </c>
    </row>
    <row r="241" ht="33" customHeight="1" spans="1:5">
      <c r="A241" s="20" t="s">
        <v>1209</v>
      </c>
      <c r="B241" s="21"/>
      <c r="C241" s="22">
        <v>1600</v>
      </c>
      <c r="D241" s="23">
        <v>1600</v>
      </c>
      <c r="E241" s="24">
        <v>0</v>
      </c>
    </row>
    <row r="242" ht="33" customHeight="1" spans="1:5">
      <c r="A242" s="30" t="s">
        <v>1210</v>
      </c>
      <c r="B242" s="26" t="s">
        <v>1211</v>
      </c>
      <c r="C242" s="27">
        <v>100</v>
      </c>
      <c r="D242" s="28">
        <v>100</v>
      </c>
      <c r="E242" s="29">
        <v>0</v>
      </c>
    </row>
    <row r="243" ht="33" customHeight="1" spans="1:5">
      <c r="A243" s="30" t="s">
        <v>1212</v>
      </c>
      <c r="B243" s="26" t="s">
        <v>1106</v>
      </c>
      <c r="C243" s="27">
        <v>1500</v>
      </c>
      <c r="D243" s="28">
        <v>1500</v>
      </c>
      <c r="E243" s="29">
        <v>0</v>
      </c>
    </row>
    <row r="244" ht="33" customHeight="1" spans="1:5">
      <c r="A244" s="20" t="s">
        <v>1213</v>
      </c>
      <c r="B244" s="21"/>
      <c r="C244" s="22">
        <v>22045</v>
      </c>
      <c r="D244" s="23">
        <v>7414</v>
      </c>
      <c r="E244" s="24">
        <v>14630.64</v>
      </c>
    </row>
    <row r="245" ht="33" customHeight="1" spans="1:5">
      <c r="A245" s="30" t="s">
        <v>1214</v>
      </c>
      <c r="B245" s="26" t="s">
        <v>1215</v>
      </c>
      <c r="C245" s="27">
        <v>20</v>
      </c>
      <c r="D245" s="28">
        <v>20</v>
      </c>
      <c r="E245" s="29">
        <v>0</v>
      </c>
    </row>
    <row r="246" ht="33" customHeight="1" spans="1:5">
      <c r="A246" s="30" t="s">
        <v>1216</v>
      </c>
      <c r="B246" s="26" t="s">
        <v>1217</v>
      </c>
      <c r="C246" s="27">
        <v>12</v>
      </c>
      <c r="D246" s="28">
        <v>12</v>
      </c>
      <c r="E246" s="29">
        <v>0</v>
      </c>
    </row>
    <row r="247" ht="33" customHeight="1" spans="1:5">
      <c r="A247" s="30" t="s">
        <v>1218</v>
      </c>
      <c r="B247" s="26" t="s">
        <v>1219</v>
      </c>
      <c r="C247" s="27">
        <v>7000</v>
      </c>
      <c r="D247" s="28">
        <v>7000</v>
      </c>
      <c r="E247" s="29">
        <v>0</v>
      </c>
    </row>
    <row r="248" ht="33" customHeight="1" spans="1:5">
      <c r="A248" s="30" t="s">
        <v>1220</v>
      </c>
      <c r="B248" s="26" t="s">
        <v>1217</v>
      </c>
      <c r="C248" s="27">
        <v>116</v>
      </c>
      <c r="D248" s="28">
        <v>116</v>
      </c>
      <c r="E248" s="29">
        <v>0</v>
      </c>
    </row>
    <row r="249" ht="33" customHeight="1" spans="1:5">
      <c r="A249" s="30" t="s">
        <v>1221</v>
      </c>
      <c r="B249" s="26" t="s">
        <v>1222</v>
      </c>
      <c r="C249" s="27">
        <v>58</v>
      </c>
      <c r="D249" s="28">
        <v>58</v>
      </c>
      <c r="E249" s="29">
        <v>0</v>
      </c>
    </row>
    <row r="250" ht="33" customHeight="1" spans="1:5">
      <c r="A250" s="30" t="s">
        <v>1223</v>
      </c>
      <c r="B250" s="26" t="s">
        <v>1222</v>
      </c>
      <c r="C250" s="27">
        <v>3</v>
      </c>
      <c r="D250" s="28">
        <v>3</v>
      </c>
      <c r="E250" s="29">
        <v>0</v>
      </c>
    </row>
    <row r="251" ht="33" customHeight="1" spans="1:5">
      <c r="A251" s="30" t="s">
        <v>1224</v>
      </c>
      <c r="B251" s="26" t="s">
        <v>1222</v>
      </c>
      <c r="C251" s="27">
        <v>22</v>
      </c>
      <c r="D251" s="28">
        <v>22</v>
      </c>
      <c r="E251" s="29">
        <v>0</v>
      </c>
    </row>
    <row r="252" ht="33" customHeight="1" spans="1:5">
      <c r="A252" s="30" t="s">
        <v>1225</v>
      </c>
      <c r="B252" s="26" t="s">
        <v>1222</v>
      </c>
      <c r="C252" s="27">
        <v>15</v>
      </c>
      <c r="D252" s="28">
        <v>15</v>
      </c>
      <c r="E252" s="29">
        <v>0</v>
      </c>
    </row>
    <row r="253" ht="33" customHeight="1" spans="1:5">
      <c r="A253" s="30" t="s">
        <v>1226</v>
      </c>
      <c r="B253" s="26" t="s">
        <v>1222</v>
      </c>
      <c r="C253" s="27">
        <v>20</v>
      </c>
      <c r="D253" s="28">
        <v>20</v>
      </c>
      <c r="E253" s="29">
        <v>0</v>
      </c>
    </row>
    <row r="254" ht="33" customHeight="1" spans="1:5">
      <c r="A254" s="30" t="s">
        <v>1227</v>
      </c>
      <c r="B254" s="26" t="s">
        <v>1222</v>
      </c>
      <c r="C254" s="27">
        <v>3</v>
      </c>
      <c r="D254" s="28">
        <v>3</v>
      </c>
      <c r="E254" s="29">
        <v>0</v>
      </c>
    </row>
    <row r="255" ht="33" customHeight="1" spans="1:5">
      <c r="A255" s="30" t="s">
        <v>1228</v>
      </c>
      <c r="B255" s="26" t="s">
        <v>1222</v>
      </c>
      <c r="C255" s="27">
        <v>132</v>
      </c>
      <c r="D255" s="28">
        <v>132</v>
      </c>
      <c r="E255" s="29">
        <v>0</v>
      </c>
    </row>
    <row r="256" ht="33" customHeight="1" spans="1:5">
      <c r="A256" s="30" t="s">
        <v>1229</v>
      </c>
      <c r="B256" s="26" t="s">
        <v>1222</v>
      </c>
      <c r="C256" s="27">
        <v>11</v>
      </c>
      <c r="D256" s="28">
        <v>11</v>
      </c>
      <c r="E256" s="29">
        <v>0</v>
      </c>
    </row>
    <row r="257" ht="33" customHeight="1" spans="1:5">
      <c r="A257" s="30" t="s">
        <v>1230</v>
      </c>
      <c r="B257" s="26" t="s">
        <v>1222</v>
      </c>
      <c r="C257" s="27">
        <v>2</v>
      </c>
      <c r="D257" s="28">
        <v>2</v>
      </c>
      <c r="E257" s="29">
        <v>0</v>
      </c>
    </row>
    <row r="258" ht="33" customHeight="1" spans="1:5">
      <c r="A258" s="30" t="s">
        <v>1231</v>
      </c>
      <c r="B258" s="26" t="s">
        <v>1232</v>
      </c>
      <c r="C258" s="27">
        <v>1381</v>
      </c>
      <c r="D258" s="28">
        <v>0</v>
      </c>
      <c r="E258" s="29">
        <v>1381</v>
      </c>
    </row>
    <row r="259" ht="33" customHeight="1" spans="1:5">
      <c r="A259" s="30" t="s">
        <v>1233</v>
      </c>
      <c r="B259" s="26" t="s">
        <v>1217</v>
      </c>
      <c r="C259" s="27">
        <v>150</v>
      </c>
      <c r="D259" s="28">
        <v>0</v>
      </c>
      <c r="E259" s="29">
        <v>150</v>
      </c>
    </row>
    <row r="260" ht="33" customHeight="1" spans="1:5">
      <c r="A260" s="30" t="s">
        <v>1234</v>
      </c>
      <c r="B260" s="26" t="s">
        <v>1222</v>
      </c>
      <c r="C260" s="27">
        <v>3498</v>
      </c>
      <c r="D260" s="28">
        <v>0</v>
      </c>
      <c r="E260" s="29">
        <v>3498.35</v>
      </c>
    </row>
    <row r="261" ht="33" customHeight="1" spans="1:5">
      <c r="A261" s="30" t="s">
        <v>1235</v>
      </c>
      <c r="B261" s="26" t="s">
        <v>1222</v>
      </c>
      <c r="C261" s="27">
        <v>320</v>
      </c>
      <c r="D261" s="28">
        <v>0</v>
      </c>
      <c r="E261" s="29">
        <v>320</v>
      </c>
    </row>
    <row r="262" ht="33" customHeight="1" spans="1:5">
      <c r="A262" s="30" t="s">
        <v>1236</v>
      </c>
      <c r="B262" s="26" t="s">
        <v>1222</v>
      </c>
      <c r="C262" s="27">
        <v>450</v>
      </c>
      <c r="D262" s="28">
        <v>0</v>
      </c>
      <c r="E262" s="29">
        <v>450</v>
      </c>
    </row>
    <row r="263" ht="33" customHeight="1" spans="1:5">
      <c r="A263" s="30" t="s">
        <v>1237</v>
      </c>
      <c r="B263" s="26" t="s">
        <v>1139</v>
      </c>
      <c r="C263" s="27">
        <v>225</v>
      </c>
      <c r="D263" s="28">
        <v>0</v>
      </c>
      <c r="E263" s="29">
        <v>225</v>
      </c>
    </row>
    <row r="264" ht="33" customHeight="1" spans="1:5">
      <c r="A264" s="30" t="s">
        <v>1238</v>
      </c>
      <c r="B264" s="26" t="s">
        <v>1217</v>
      </c>
      <c r="C264" s="27">
        <v>5070</v>
      </c>
      <c r="D264" s="28">
        <v>0</v>
      </c>
      <c r="E264" s="29">
        <v>5070</v>
      </c>
    </row>
    <row r="265" ht="33" customHeight="1" spans="1:5">
      <c r="A265" s="30" t="s">
        <v>1239</v>
      </c>
      <c r="B265" s="26" t="s">
        <v>1240</v>
      </c>
      <c r="C265" s="27">
        <v>18</v>
      </c>
      <c r="D265" s="28">
        <v>0</v>
      </c>
      <c r="E265" s="29">
        <v>18.23</v>
      </c>
    </row>
    <row r="266" ht="33" customHeight="1" spans="1:5">
      <c r="A266" s="30" t="s">
        <v>1241</v>
      </c>
      <c r="B266" s="26" t="s">
        <v>1240</v>
      </c>
      <c r="C266" s="27">
        <v>1000</v>
      </c>
      <c r="D266" s="28">
        <v>0</v>
      </c>
      <c r="E266" s="29">
        <v>1000</v>
      </c>
    </row>
    <row r="267" ht="33" customHeight="1" spans="1:5">
      <c r="A267" s="30" t="s">
        <v>1242</v>
      </c>
      <c r="B267" s="26" t="s">
        <v>1240</v>
      </c>
      <c r="C267" s="27">
        <v>200</v>
      </c>
      <c r="D267" s="28">
        <v>0</v>
      </c>
      <c r="E267" s="29">
        <v>200</v>
      </c>
    </row>
    <row r="268" ht="33" customHeight="1" spans="1:5">
      <c r="A268" s="30" t="s">
        <v>1243</v>
      </c>
      <c r="B268" s="26" t="s">
        <v>1240</v>
      </c>
      <c r="C268" s="27">
        <v>537</v>
      </c>
      <c r="D268" s="28">
        <v>0</v>
      </c>
      <c r="E268" s="29">
        <v>537.1</v>
      </c>
    </row>
    <row r="269" ht="33" customHeight="1" spans="1:5">
      <c r="A269" s="30" t="s">
        <v>1244</v>
      </c>
      <c r="B269" s="26" t="s">
        <v>1245</v>
      </c>
      <c r="C269" s="27">
        <v>195</v>
      </c>
      <c r="D269" s="28">
        <v>0</v>
      </c>
      <c r="E269" s="29">
        <v>195</v>
      </c>
    </row>
    <row r="270" ht="33" customHeight="1" spans="1:5">
      <c r="A270" s="30" t="s">
        <v>1246</v>
      </c>
      <c r="B270" s="26" t="s">
        <v>1245</v>
      </c>
      <c r="C270" s="27">
        <v>15</v>
      </c>
      <c r="D270" s="28">
        <v>0</v>
      </c>
      <c r="E270" s="29">
        <v>15</v>
      </c>
    </row>
    <row r="271" ht="33" customHeight="1" spans="1:5">
      <c r="A271" s="30" t="s">
        <v>1247</v>
      </c>
      <c r="B271" s="26" t="s">
        <v>1041</v>
      </c>
      <c r="C271" s="27">
        <v>501</v>
      </c>
      <c r="D271" s="28">
        <v>0</v>
      </c>
      <c r="E271" s="29">
        <v>500.96</v>
      </c>
    </row>
    <row r="272" ht="33" customHeight="1" spans="1:5">
      <c r="A272" s="30" t="s">
        <v>1248</v>
      </c>
      <c r="B272" s="26" t="s">
        <v>1222</v>
      </c>
      <c r="C272" s="27">
        <v>600</v>
      </c>
      <c r="D272" s="28">
        <v>0</v>
      </c>
      <c r="E272" s="29">
        <v>600</v>
      </c>
    </row>
    <row r="273" ht="33" customHeight="1" spans="1:5">
      <c r="A273" s="30" t="s">
        <v>1249</v>
      </c>
      <c r="B273" s="26" t="s">
        <v>1222</v>
      </c>
      <c r="C273" s="27">
        <v>70</v>
      </c>
      <c r="D273" s="28">
        <v>0</v>
      </c>
      <c r="E273" s="29">
        <v>70</v>
      </c>
    </row>
    <row r="274" ht="33" customHeight="1" spans="1:5">
      <c r="A274" s="30" t="s">
        <v>1250</v>
      </c>
      <c r="B274" s="26" t="s">
        <v>1217</v>
      </c>
      <c r="C274" s="27">
        <v>400</v>
      </c>
      <c r="D274" s="28">
        <v>0</v>
      </c>
      <c r="E274" s="29">
        <v>400</v>
      </c>
    </row>
    <row r="275" ht="33" customHeight="1" spans="1:5">
      <c r="A275" s="20" t="s">
        <v>1251</v>
      </c>
      <c r="B275" s="21"/>
      <c r="C275" s="22">
        <v>18546</v>
      </c>
      <c r="D275" s="23">
        <v>18546</v>
      </c>
      <c r="E275" s="24">
        <v>0</v>
      </c>
    </row>
    <row r="276" ht="33" customHeight="1" spans="1:5">
      <c r="A276" s="30" t="s">
        <v>1252</v>
      </c>
      <c r="B276" s="26" t="s">
        <v>1253</v>
      </c>
      <c r="C276" s="27">
        <v>12</v>
      </c>
      <c r="D276" s="28">
        <v>12</v>
      </c>
      <c r="E276" s="29">
        <v>0</v>
      </c>
    </row>
    <row r="277" ht="33" customHeight="1" spans="1:5">
      <c r="A277" s="30" t="s">
        <v>1254</v>
      </c>
      <c r="B277" s="26" t="s">
        <v>1211</v>
      </c>
      <c r="C277" s="27">
        <v>49</v>
      </c>
      <c r="D277" s="28">
        <v>49</v>
      </c>
      <c r="E277" s="29">
        <v>0</v>
      </c>
    </row>
    <row r="278" ht="33" customHeight="1" spans="1:5">
      <c r="A278" s="30" t="s">
        <v>1255</v>
      </c>
      <c r="B278" s="26" t="s">
        <v>1211</v>
      </c>
      <c r="C278" s="27">
        <v>41</v>
      </c>
      <c r="D278" s="28">
        <v>41</v>
      </c>
      <c r="E278" s="29">
        <v>0</v>
      </c>
    </row>
    <row r="279" ht="33" customHeight="1" spans="1:5">
      <c r="A279" s="30" t="s">
        <v>1256</v>
      </c>
      <c r="B279" s="26" t="s">
        <v>1211</v>
      </c>
      <c r="C279" s="27">
        <v>1</v>
      </c>
      <c r="D279" s="28">
        <v>1</v>
      </c>
      <c r="E279" s="29">
        <v>0</v>
      </c>
    </row>
    <row r="280" ht="33" customHeight="1" spans="1:5">
      <c r="A280" s="30" t="s">
        <v>1257</v>
      </c>
      <c r="B280" s="26" t="s">
        <v>1258</v>
      </c>
      <c r="C280" s="27">
        <v>18</v>
      </c>
      <c r="D280" s="28">
        <v>18</v>
      </c>
      <c r="E280" s="29">
        <v>0</v>
      </c>
    </row>
    <row r="281" ht="33" customHeight="1" spans="1:5">
      <c r="A281" s="30" t="s">
        <v>1259</v>
      </c>
      <c r="B281" s="26" t="s">
        <v>1211</v>
      </c>
      <c r="C281" s="27">
        <v>80</v>
      </c>
      <c r="D281" s="28">
        <v>80</v>
      </c>
      <c r="E281" s="29">
        <v>0</v>
      </c>
    </row>
    <row r="282" ht="33" customHeight="1" spans="1:5">
      <c r="A282" s="30" t="s">
        <v>1260</v>
      </c>
      <c r="B282" s="26" t="s">
        <v>1211</v>
      </c>
      <c r="C282" s="27">
        <v>10</v>
      </c>
      <c r="D282" s="28">
        <v>10</v>
      </c>
      <c r="E282" s="29">
        <v>0</v>
      </c>
    </row>
    <row r="283" ht="33" customHeight="1" spans="1:5">
      <c r="A283" s="30" t="s">
        <v>1261</v>
      </c>
      <c r="B283" s="26" t="s">
        <v>1262</v>
      </c>
      <c r="C283" s="27">
        <v>939</v>
      </c>
      <c r="D283" s="28">
        <v>939</v>
      </c>
      <c r="E283" s="29">
        <v>0</v>
      </c>
    </row>
    <row r="284" ht="33" customHeight="1" spans="1:5">
      <c r="A284" s="30" t="s">
        <v>1263</v>
      </c>
      <c r="B284" s="26" t="s">
        <v>1264</v>
      </c>
      <c r="C284" s="27">
        <v>5</v>
      </c>
      <c r="D284" s="28">
        <v>5</v>
      </c>
      <c r="E284" s="29">
        <v>0</v>
      </c>
    </row>
    <row r="285" ht="33" customHeight="1" spans="1:5">
      <c r="A285" s="30" t="s">
        <v>1265</v>
      </c>
      <c r="B285" s="26" t="s">
        <v>1266</v>
      </c>
      <c r="C285" s="27">
        <v>3</v>
      </c>
      <c r="D285" s="28">
        <v>3</v>
      </c>
      <c r="E285" s="29">
        <v>0</v>
      </c>
    </row>
    <row r="286" ht="33" customHeight="1" spans="1:5">
      <c r="A286" s="30" t="s">
        <v>1267</v>
      </c>
      <c r="B286" s="26" t="s">
        <v>1211</v>
      </c>
      <c r="C286" s="27">
        <v>6</v>
      </c>
      <c r="D286" s="28">
        <v>6</v>
      </c>
      <c r="E286" s="29">
        <v>0</v>
      </c>
    </row>
    <row r="287" ht="33" customHeight="1" spans="1:5">
      <c r="A287" s="30" t="s">
        <v>1268</v>
      </c>
      <c r="B287" s="26" t="s">
        <v>1211</v>
      </c>
      <c r="C287" s="27">
        <v>1760</v>
      </c>
      <c r="D287" s="28">
        <v>1760</v>
      </c>
      <c r="E287" s="29">
        <v>0</v>
      </c>
    </row>
    <row r="288" ht="33" customHeight="1" spans="1:5">
      <c r="A288" s="30" t="s">
        <v>1269</v>
      </c>
      <c r="B288" s="26" t="s">
        <v>1211</v>
      </c>
      <c r="C288" s="27">
        <v>5</v>
      </c>
      <c r="D288" s="28">
        <v>5</v>
      </c>
      <c r="E288" s="29">
        <v>0</v>
      </c>
    </row>
    <row r="289" ht="33" customHeight="1" spans="1:5">
      <c r="A289" s="30" t="s">
        <v>1270</v>
      </c>
      <c r="B289" s="26" t="s">
        <v>1211</v>
      </c>
      <c r="C289" s="27">
        <v>110</v>
      </c>
      <c r="D289" s="28">
        <v>110</v>
      </c>
      <c r="E289" s="29">
        <v>0</v>
      </c>
    </row>
    <row r="290" ht="33" customHeight="1" spans="1:5">
      <c r="A290" s="30" t="s">
        <v>1271</v>
      </c>
      <c r="B290" s="26" t="s">
        <v>1211</v>
      </c>
      <c r="C290" s="27">
        <v>172</v>
      </c>
      <c r="D290" s="28">
        <v>172</v>
      </c>
      <c r="E290" s="29">
        <v>0</v>
      </c>
    </row>
    <row r="291" ht="33" customHeight="1" spans="1:5">
      <c r="A291" s="30" t="s">
        <v>1272</v>
      </c>
      <c r="B291" s="26" t="s">
        <v>1211</v>
      </c>
      <c r="C291" s="27">
        <v>45</v>
      </c>
      <c r="D291" s="28">
        <v>45</v>
      </c>
      <c r="E291" s="29">
        <v>0</v>
      </c>
    </row>
    <row r="292" ht="33" customHeight="1" spans="1:5">
      <c r="A292" s="30" t="s">
        <v>1273</v>
      </c>
      <c r="B292" s="26" t="s">
        <v>1274</v>
      </c>
      <c r="C292" s="27">
        <v>30</v>
      </c>
      <c r="D292" s="28">
        <v>30</v>
      </c>
      <c r="E292" s="29">
        <v>0</v>
      </c>
    </row>
    <row r="293" ht="33" customHeight="1" spans="1:5">
      <c r="A293" s="30" t="s">
        <v>1275</v>
      </c>
      <c r="B293" s="26" t="s">
        <v>1274</v>
      </c>
      <c r="C293" s="27">
        <v>50</v>
      </c>
      <c r="D293" s="28">
        <v>50</v>
      </c>
      <c r="E293" s="29">
        <v>0</v>
      </c>
    </row>
    <row r="294" ht="33" customHeight="1" spans="1:5">
      <c r="A294" s="30" t="s">
        <v>1276</v>
      </c>
      <c r="B294" s="26" t="s">
        <v>1258</v>
      </c>
      <c r="C294" s="27">
        <v>100</v>
      </c>
      <c r="D294" s="28">
        <v>100</v>
      </c>
      <c r="E294" s="29">
        <v>0</v>
      </c>
    </row>
    <row r="295" ht="33" customHeight="1" spans="1:5">
      <c r="A295" s="30" t="s">
        <v>1277</v>
      </c>
      <c r="B295" s="26" t="s">
        <v>1258</v>
      </c>
      <c r="C295" s="27">
        <v>1760</v>
      </c>
      <c r="D295" s="28">
        <v>1760</v>
      </c>
      <c r="E295" s="29">
        <v>0</v>
      </c>
    </row>
    <row r="296" ht="33" customHeight="1" spans="1:5">
      <c r="A296" s="30" t="s">
        <v>1278</v>
      </c>
      <c r="B296" s="26" t="s">
        <v>1258</v>
      </c>
      <c r="C296" s="27">
        <v>210</v>
      </c>
      <c r="D296" s="28">
        <v>210</v>
      </c>
      <c r="E296" s="29">
        <v>0</v>
      </c>
    </row>
    <row r="297" ht="33" customHeight="1" spans="1:5">
      <c r="A297" s="30" t="s">
        <v>1279</v>
      </c>
      <c r="B297" s="26" t="s">
        <v>1258</v>
      </c>
      <c r="C297" s="27">
        <v>279</v>
      </c>
      <c r="D297" s="28">
        <v>279</v>
      </c>
      <c r="E297" s="29">
        <v>0</v>
      </c>
    </row>
    <row r="298" ht="33" customHeight="1" spans="1:5">
      <c r="A298" s="30" t="s">
        <v>1280</v>
      </c>
      <c r="B298" s="26" t="s">
        <v>1281</v>
      </c>
      <c r="C298" s="27">
        <v>640</v>
      </c>
      <c r="D298" s="28">
        <v>640</v>
      </c>
      <c r="E298" s="29">
        <v>0</v>
      </c>
    </row>
    <row r="299" ht="33" customHeight="1" spans="1:5">
      <c r="A299" s="30" t="s">
        <v>1282</v>
      </c>
      <c r="B299" s="26" t="s">
        <v>1281</v>
      </c>
      <c r="C299" s="27">
        <v>50</v>
      </c>
      <c r="D299" s="28">
        <v>50</v>
      </c>
      <c r="E299" s="29">
        <v>0</v>
      </c>
    </row>
    <row r="300" ht="33" customHeight="1" spans="1:5">
      <c r="A300" s="30" t="s">
        <v>1283</v>
      </c>
      <c r="B300" s="26" t="s">
        <v>1281</v>
      </c>
      <c r="C300" s="27">
        <v>1594</v>
      </c>
      <c r="D300" s="28">
        <v>1594</v>
      </c>
      <c r="E300" s="29">
        <v>0</v>
      </c>
    </row>
    <row r="301" ht="33" customHeight="1" spans="1:5">
      <c r="A301" s="30" t="s">
        <v>1284</v>
      </c>
      <c r="B301" s="26" t="s">
        <v>1281</v>
      </c>
      <c r="C301" s="27">
        <v>17</v>
      </c>
      <c r="D301" s="28">
        <v>17</v>
      </c>
      <c r="E301" s="29">
        <v>0</v>
      </c>
    </row>
    <row r="302" ht="33" customHeight="1" spans="1:5">
      <c r="A302" s="30" t="s">
        <v>1285</v>
      </c>
      <c r="B302" s="26" t="s">
        <v>1281</v>
      </c>
      <c r="C302" s="27">
        <v>1923</v>
      </c>
      <c r="D302" s="28">
        <v>1923</v>
      </c>
      <c r="E302" s="29">
        <v>0</v>
      </c>
    </row>
    <row r="303" ht="33" customHeight="1" spans="1:5">
      <c r="A303" s="30" t="s">
        <v>1286</v>
      </c>
      <c r="B303" s="26" t="s">
        <v>1281</v>
      </c>
      <c r="C303" s="27">
        <v>534</v>
      </c>
      <c r="D303" s="28">
        <v>534</v>
      </c>
      <c r="E303" s="29">
        <v>0</v>
      </c>
    </row>
    <row r="304" ht="33" customHeight="1" spans="1:5">
      <c r="A304" s="30" t="s">
        <v>1287</v>
      </c>
      <c r="B304" s="26" t="s">
        <v>1281</v>
      </c>
      <c r="C304" s="27">
        <v>91</v>
      </c>
      <c r="D304" s="28">
        <v>91</v>
      </c>
      <c r="E304" s="29">
        <v>0</v>
      </c>
    </row>
    <row r="305" ht="33" customHeight="1" spans="1:5">
      <c r="A305" s="30" t="s">
        <v>1288</v>
      </c>
      <c r="B305" s="26" t="s">
        <v>1289</v>
      </c>
      <c r="C305" s="27">
        <v>10</v>
      </c>
      <c r="D305" s="28">
        <v>10</v>
      </c>
      <c r="E305" s="29">
        <v>0</v>
      </c>
    </row>
    <row r="306" ht="33" customHeight="1" spans="1:5">
      <c r="A306" s="30" t="s">
        <v>1290</v>
      </c>
      <c r="B306" s="26" t="s">
        <v>1281</v>
      </c>
      <c r="C306" s="27">
        <v>25</v>
      </c>
      <c r="D306" s="28">
        <v>25</v>
      </c>
      <c r="E306" s="29">
        <v>0</v>
      </c>
    </row>
    <row r="307" ht="33" customHeight="1" spans="1:5">
      <c r="A307" s="30" t="s">
        <v>1291</v>
      </c>
      <c r="B307" s="26" t="s">
        <v>1281</v>
      </c>
      <c r="C307" s="27">
        <v>112</v>
      </c>
      <c r="D307" s="28">
        <v>112</v>
      </c>
      <c r="E307" s="29">
        <v>0</v>
      </c>
    </row>
    <row r="308" ht="33" customHeight="1" spans="1:5">
      <c r="A308" s="30" t="s">
        <v>1292</v>
      </c>
      <c r="B308" s="26" t="s">
        <v>1281</v>
      </c>
      <c r="C308" s="27">
        <v>15</v>
      </c>
      <c r="D308" s="28">
        <v>15</v>
      </c>
      <c r="E308" s="29">
        <v>0</v>
      </c>
    </row>
    <row r="309" ht="33" customHeight="1" spans="1:5">
      <c r="A309" s="30" t="s">
        <v>1293</v>
      </c>
      <c r="B309" s="26" t="s">
        <v>1281</v>
      </c>
      <c r="C309" s="27">
        <v>550</v>
      </c>
      <c r="D309" s="28">
        <v>550</v>
      </c>
      <c r="E309" s="29">
        <v>0</v>
      </c>
    </row>
    <row r="310" ht="33" customHeight="1" spans="1:5">
      <c r="A310" s="30" t="s">
        <v>1294</v>
      </c>
      <c r="B310" s="26" t="s">
        <v>1281</v>
      </c>
      <c r="C310" s="27">
        <v>114</v>
      </c>
      <c r="D310" s="28">
        <v>114</v>
      </c>
      <c r="E310" s="29">
        <v>0</v>
      </c>
    </row>
    <row r="311" ht="33" customHeight="1" spans="1:5">
      <c r="A311" s="30" t="s">
        <v>1295</v>
      </c>
      <c r="B311" s="26" t="s">
        <v>1281</v>
      </c>
      <c r="C311" s="27">
        <v>200</v>
      </c>
      <c r="D311" s="28">
        <v>200</v>
      </c>
      <c r="E311" s="29">
        <v>0</v>
      </c>
    </row>
    <row r="312" ht="33" customHeight="1" spans="1:5">
      <c r="A312" s="30" t="s">
        <v>1296</v>
      </c>
      <c r="B312" s="26" t="s">
        <v>1281</v>
      </c>
      <c r="C312" s="27">
        <v>100</v>
      </c>
      <c r="D312" s="28">
        <v>100</v>
      </c>
      <c r="E312" s="29">
        <v>0</v>
      </c>
    </row>
    <row r="313" ht="33" customHeight="1" spans="1:5">
      <c r="A313" s="30" t="s">
        <v>1297</v>
      </c>
      <c r="B313" s="26" t="s">
        <v>1281</v>
      </c>
      <c r="C313" s="27">
        <v>60</v>
      </c>
      <c r="D313" s="28">
        <v>60</v>
      </c>
      <c r="E313" s="29">
        <v>0</v>
      </c>
    </row>
    <row r="314" ht="33" customHeight="1" spans="1:5">
      <c r="A314" s="30" t="s">
        <v>1298</v>
      </c>
      <c r="B314" s="26" t="s">
        <v>1281</v>
      </c>
      <c r="C314" s="27">
        <v>188</v>
      </c>
      <c r="D314" s="28">
        <v>188</v>
      </c>
      <c r="E314" s="29">
        <v>0</v>
      </c>
    </row>
    <row r="315" ht="33" customHeight="1" spans="1:5">
      <c r="A315" s="30" t="s">
        <v>1299</v>
      </c>
      <c r="B315" s="26" t="s">
        <v>1281</v>
      </c>
      <c r="C315" s="27">
        <v>154</v>
      </c>
      <c r="D315" s="28">
        <v>154</v>
      </c>
      <c r="E315" s="29">
        <v>0</v>
      </c>
    </row>
    <row r="316" ht="33" customHeight="1" spans="1:5">
      <c r="A316" s="30" t="s">
        <v>1300</v>
      </c>
      <c r="B316" s="26" t="s">
        <v>1281</v>
      </c>
      <c r="C316" s="27">
        <v>366</v>
      </c>
      <c r="D316" s="28">
        <v>366</v>
      </c>
      <c r="E316" s="29">
        <v>0</v>
      </c>
    </row>
    <row r="317" ht="33" customHeight="1" spans="1:5">
      <c r="A317" s="30" t="s">
        <v>1301</v>
      </c>
      <c r="B317" s="26" t="s">
        <v>1302</v>
      </c>
      <c r="C317" s="27">
        <v>680</v>
      </c>
      <c r="D317" s="28">
        <v>680</v>
      </c>
      <c r="E317" s="29">
        <v>0</v>
      </c>
    </row>
    <row r="318" ht="33" customHeight="1" spans="1:5">
      <c r="A318" s="30" t="s">
        <v>1303</v>
      </c>
      <c r="B318" s="26" t="s">
        <v>1302</v>
      </c>
      <c r="C318" s="27">
        <v>12</v>
      </c>
      <c r="D318" s="28">
        <v>12</v>
      </c>
      <c r="E318" s="29">
        <v>0</v>
      </c>
    </row>
    <row r="319" ht="33" customHeight="1" spans="1:5">
      <c r="A319" s="30" t="s">
        <v>1304</v>
      </c>
      <c r="B319" s="26" t="s">
        <v>1302</v>
      </c>
      <c r="C319" s="27">
        <v>18</v>
      </c>
      <c r="D319" s="28">
        <v>18</v>
      </c>
      <c r="E319" s="29">
        <v>0</v>
      </c>
    </row>
    <row r="320" ht="33" customHeight="1" spans="1:5">
      <c r="A320" s="30" t="s">
        <v>1305</v>
      </c>
      <c r="B320" s="26" t="s">
        <v>1306</v>
      </c>
      <c r="C320" s="27">
        <v>18</v>
      </c>
      <c r="D320" s="28">
        <v>18</v>
      </c>
      <c r="E320" s="29">
        <v>0</v>
      </c>
    </row>
    <row r="321" ht="33" customHeight="1" spans="1:5">
      <c r="A321" s="30" t="s">
        <v>1307</v>
      </c>
      <c r="B321" s="26" t="s">
        <v>1258</v>
      </c>
      <c r="C321" s="27">
        <v>300</v>
      </c>
      <c r="D321" s="28">
        <v>300</v>
      </c>
      <c r="E321" s="29">
        <v>0</v>
      </c>
    </row>
    <row r="322" ht="33" customHeight="1" spans="1:5">
      <c r="A322" s="30" t="s">
        <v>1308</v>
      </c>
      <c r="B322" s="26" t="s">
        <v>1211</v>
      </c>
      <c r="C322" s="27">
        <v>513</v>
      </c>
      <c r="D322" s="28">
        <v>513</v>
      </c>
      <c r="E322" s="29">
        <v>0</v>
      </c>
    </row>
    <row r="323" ht="33" customHeight="1" spans="1:5">
      <c r="A323" s="30" t="s">
        <v>1309</v>
      </c>
      <c r="B323" s="26" t="s">
        <v>1211</v>
      </c>
      <c r="C323" s="27">
        <v>74</v>
      </c>
      <c r="D323" s="28">
        <v>74</v>
      </c>
      <c r="E323" s="29">
        <v>0</v>
      </c>
    </row>
    <row r="324" ht="33" customHeight="1" spans="1:5">
      <c r="A324" s="30" t="s">
        <v>1310</v>
      </c>
      <c r="B324" s="26" t="s">
        <v>1211</v>
      </c>
      <c r="C324" s="27">
        <v>18</v>
      </c>
      <c r="D324" s="28">
        <v>18</v>
      </c>
      <c r="E324" s="29">
        <v>0</v>
      </c>
    </row>
    <row r="325" ht="33" customHeight="1" spans="1:5">
      <c r="A325" s="30" t="s">
        <v>1311</v>
      </c>
      <c r="B325" s="26" t="s">
        <v>1258</v>
      </c>
      <c r="C325" s="27">
        <v>200</v>
      </c>
      <c r="D325" s="28">
        <v>200</v>
      </c>
      <c r="E325" s="29">
        <v>0</v>
      </c>
    </row>
    <row r="326" ht="33" customHeight="1" spans="1:5">
      <c r="A326" s="30" t="s">
        <v>1312</v>
      </c>
      <c r="B326" s="26" t="s">
        <v>1258</v>
      </c>
      <c r="C326" s="27">
        <v>300</v>
      </c>
      <c r="D326" s="28">
        <v>300</v>
      </c>
      <c r="E326" s="29">
        <v>0</v>
      </c>
    </row>
    <row r="327" ht="33" customHeight="1" spans="1:5">
      <c r="A327" s="30" t="s">
        <v>1313</v>
      </c>
      <c r="B327" s="26" t="s">
        <v>1258</v>
      </c>
      <c r="C327" s="27">
        <v>250</v>
      </c>
      <c r="D327" s="28">
        <v>250</v>
      </c>
      <c r="E327" s="29">
        <v>0</v>
      </c>
    </row>
    <row r="328" ht="33" customHeight="1" spans="1:5">
      <c r="A328" s="30" t="s">
        <v>1314</v>
      </c>
      <c r="B328" s="26" t="s">
        <v>1258</v>
      </c>
      <c r="C328" s="27">
        <v>190</v>
      </c>
      <c r="D328" s="28">
        <v>190</v>
      </c>
      <c r="E328" s="29">
        <v>0</v>
      </c>
    </row>
    <row r="329" ht="33" customHeight="1" spans="1:5">
      <c r="A329" s="30" t="s">
        <v>1315</v>
      </c>
      <c r="B329" s="26" t="s">
        <v>1258</v>
      </c>
      <c r="C329" s="27">
        <v>200</v>
      </c>
      <c r="D329" s="28">
        <v>200</v>
      </c>
      <c r="E329" s="29">
        <v>0</v>
      </c>
    </row>
    <row r="330" ht="33" customHeight="1" spans="1:5">
      <c r="A330" s="30" t="s">
        <v>1316</v>
      </c>
      <c r="B330" s="26" t="s">
        <v>1258</v>
      </c>
      <c r="C330" s="27">
        <v>400</v>
      </c>
      <c r="D330" s="28">
        <v>400</v>
      </c>
      <c r="E330" s="29">
        <v>0</v>
      </c>
    </row>
    <row r="331" ht="33" customHeight="1" spans="1:5">
      <c r="A331" s="30" t="s">
        <v>1317</v>
      </c>
      <c r="B331" s="26" t="s">
        <v>1139</v>
      </c>
      <c r="C331" s="27">
        <v>10</v>
      </c>
      <c r="D331" s="28">
        <v>10</v>
      </c>
      <c r="E331" s="29">
        <v>0</v>
      </c>
    </row>
    <row r="332" ht="33" customHeight="1" spans="1:5">
      <c r="A332" s="30" t="s">
        <v>1318</v>
      </c>
      <c r="B332" s="26" t="s">
        <v>995</v>
      </c>
      <c r="C332" s="27">
        <v>174</v>
      </c>
      <c r="D332" s="28">
        <v>174</v>
      </c>
      <c r="E332" s="29">
        <v>0</v>
      </c>
    </row>
    <row r="333" ht="33" customHeight="1" spans="1:5">
      <c r="A333" s="30" t="s">
        <v>1319</v>
      </c>
      <c r="B333" s="26" t="s">
        <v>1262</v>
      </c>
      <c r="C333" s="27">
        <v>1652</v>
      </c>
      <c r="D333" s="28">
        <v>1652</v>
      </c>
      <c r="E333" s="29">
        <v>0</v>
      </c>
    </row>
    <row r="334" ht="33" customHeight="1" spans="1:5">
      <c r="A334" s="30" t="s">
        <v>1320</v>
      </c>
      <c r="B334" s="26" t="s">
        <v>1321</v>
      </c>
      <c r="C334" s="27">
        <v>20</v>
      </c>
      <c r="D334" s="28">
        <v>20</v>
      </c>
      <c r="E334" s="29">
        <v>0</v>
      </c>
    </row>
    <row r="335" ht="33" customHeight="1" spans="1:5">
      <c r="A335" s="30" t="s">
        <v>1322</v>
      </c>
      <c r="B335" s="26" t="s">
        <v>1321</v>
      </c>
      <c r="C335" s="27">
        <v>30</v>
      </c>
      <c r="D335" s="28">
        <v>30</v>
      </c>
      <c r="E335" s="29">
        <v>0</v>
      </c>
    </row>
    <row r="336" ht="33" customHeight="1" spans="1:5">
      <c r="A336" s="30" t="s">
        <v>1323</v>
      </c>
      <c r="B336" s="26" t="s">
        <v>1324</v>
      </c>
      <c r="C336" s="27">
        <v>280</v>
      </c>
      <c r="D336" s="28">
        <v>280</v>
      </c>
      <c r="E336" s="29">
        <v>0</v>
      </c>
    </row>
    <row r="337" ht="33" customHeight="1" spans="1:5">
      <c r="A337" s="30" t="s">
        <v>1325</v>
      </c>
      <c r="B337" s="26" t="s">
        <v>1324</v>
      </c>
      <c r="C337" s="27">
        <v>280</v>
      </c>
      <c r="D337" s="28">
        <v>280</v>
      </c>
      <c r="E337" s="29">
        <v>0</v>
      </c>
    </row>
    <row r="338" ht="33" customHeight="1" spans="1:5">
      <c r="A338" s="30" t="s">
        <v>1326</v>
      </c>
      <c r="B338" s="26" t="s">
        <v>1211</v>
      </c>
      <c r="C338" s="27">
        <v>500</v>
      </c>
      <c r="D338" s="28">
        <v>500</v>
      </c>
      <c r="E338" s="29">
        <v>0</v>
      </c>
    </row>
    <row r="339" ht="33" customHeight="1" spans="1:5">
      <c r="A339" s="20" t="s">
        <v>1327</v>
      </c>
      <c r="B339" s="21"/>
      <c r="C339" s="22">
        <v>3251</v>
      </c>
      <c r="D339" s="23">
        <v>3251</v>
      </c>
      <c r="E339" s="24">
        <v>0</v>
      </c>
    </row>
    <row r="340" ht="33" customHeight="1" spans="1:5">
      <c r="A340" s="30" t="s">
        <v>939</v>
      </c>
      <c r="B340" s="26" t="s">
        <v>1240</v>
      </c>
      <c r="C340" s="27">
        <v>5</v>
      </c>
      <c r="D340" s="28">
        <v>5</v>
      </c>
      <c r="E340" s="29">
        <v>0</v>
      </c>
    </row>
    <row r="341" ht="33" customHeight="1" spans="1:5">
      <c r="A341" s="30" t="s">
        <v>1328</v>
      </c>
      <c r="B341" s="26" t="s">
        <v>1240</v>
      </c>
      <c r="C341" s="27">
        <v>246</v>
      </c>
      <c r="D341" s="28">
        <v>246</v>
      </c>
      <c r="E341" s="29">
        <v>0</v>
      </c>
    </row>
    <row r="342" ht="33" customHeight="1" spans="1:5">
      <c r="A342" s="30" t="s">
        <v>1329</v>
      </c>
      <c r="B342" s="26" t="s">
        <v>1240</v>
      </c>
      <c r="C342" s="27">
        <v>3000</v>
      </c>
      <c r="D342" s="28">
        <v>3000</v>
      </c>
      <c r="E342" s="29">
        <v>0</v>
      </c>
    </row>
    <row r="343" ht="33" customHeight="1" spans="1:5">
      <c r="A343" s="20" t="s">
        <v>1330</v>
      </c>
      <c r="B343" s="21"/>
      <c r="C343" s="22">
        <v>174</v>
      </c>
      <c r="D343" s="23">
        <v>174</v>
      </c>
      <c r="E343" s="24">
        <v>0</v>
      </c>
    </row>
    <row r="344" ht="33" customHeight="1" spans="1:5">
      <c r="A344" s="30" t="s">
        <v>1331</v>
      </c>
      <c r="B344" s="26" t="s">
        <v>1332</v>
      </c>
      <c r="C344" s="27">
        <v>174</v>
      </c>
      <c r="D344" s="28">
        <v>174</v>
      </c>
      <c r="E344" s="29">
        <v>0</v>
      </c>
    </row>
    <row r="345" ht="33" customHeight="1" spans="1:5">
      <c r="A345" s="20" t="s">
        <v>1333</v>
      </c>
      <c r="B345" s="21"/>
      <c r="C345" s="22">
        <v>197</v>
      </c>
      <c r="D345" s="23">
        <v>197</v>
      </c>
      <c r="E345" s="24">
        <v>0</v>
      </c>
    </row>
    <row r="346" ht="33" customHeight="1" spans="1:5">
      <c r="A346" s="30" t="s">
        <v>1334</v>
      </c>
      <c r="B346" s="26" t="s">
        <v>1335</v>
      </c>
      <c r="C346" s="27">
        <v>100</v>
      </c>
      <c r="D346" s="28">
        <v>100</v>
      </c>
      <c r="E346" s="29">
        <v>0</v>
      </c>
    </row>
    <row r="347" ht="33" customHeight="1" spans="1:5">
      <c r="A347" s="30" t="s">
        <v>1336</v>
      </c>
      <c r="B347" s="26" t="s">
        <v>1332</v>
      </c>
      <c r="C347" s="27">
        <v>10</v>
      </c>
      <c r="D347" s="28">
        <v>10</v>
      </c>
      <c r="E347" s="29">
        <v>0</v>
      </c>
    </row>
    <row r="348" ht="33" customHeight="1" spans="1:5">
      <c r="A348" s="30" t="s">
        <v>1337</v>
      </c>
      <c r="B348" s="26" t="s">
        <v>1332</v>
      </c>
      <c r="C348" s="27">
        <v>87</v>
      </c>
      <c r="D348" s="28">
        <v>87</v>
      </c>
      <c r="E348" s="29">
        <v>0</v>
      </c>
    </row>
    <row r="349" ht="33" customHeight="1" spans="1:5">
      <c r="A349" s="20" t="s">
        <v>1338</v>
      </c>
      <c r="B349" s="21"/>
      <c r="C349" s="22">
        <v>89</v>
      </c>
      <c r="D349" s="23">
        <v>89</v>
      </c>
      <c r="E349" s="24">
        <v>0</v>
      </c>
    </row>
    <row r="350" ht="33" customHeight="1" spans="1:5">
      <c r="A350" s="30" t="s">
        <v>1339</v>
      </c>
      <c r="B350" s="26" t="s">
        <v>1245</v>
      </c>
      <c r="C350" s="27">
        <v>29</v>
      </c>
      <c r="D350" s="28">
        <v>29</v>
      </c>
      <c r="E350" s="29">
        <v>0</v>
      </c>
    </row>
    <row r="351" ht="33" customHeight="1" spans="1:5">
      <c r="A351" s="30" t="s">
        <v>1340</v>
      </c>
      <c r="B351" s="26" t="s">
        <v>1341</v>
      </c>
      <c r="C351" s="27">
        <v>15</v>
      </c>
      <c r="D351" s="28">
        <v>15</v>
      </c>
      <c r="E351" s="29">
        <v>0</v>
      </c>
    </row>
    <row r="352" ht="33" customHeight="1" spans="1:5">
      <c r="A352" s="30" t="s">
        <v>1342</v>
      </c>
      <c r="B352" s="26" t="s">
        <v>1341</v>
      </c>
      <c r="C352" s="27">
        <v>45</v>
      </c>
      <c r="D352" s="28">
        <v>45</v>
      </c>
      <c r="E352" s="29">
        <v>0</v>
      </c>
    </row>
    <row r="353" ht="33" customHeight="1" spans="1:5">
      <c r="A353" s="20" t="s">
        <v>1343</v>
      </c>
      <c r="B353" s="21"/>
      <c r="C353" s="22">
        <v>178</v>
      </c>
      <c r="D353" s="23">
        <v>178</v>
      </c>
      <c r="E353" s="24">
        <v>0</v>
      </c>
    </row>
    <row r="354" ht="33" customHeight="1" spans="1:5">
      <c r="A354" s="30" t="s">
        <v>1344</v>
      </c>
      <c r="B354" s="26" t="s">
        <v>1217</v>
      </c>
      <c r="C354" s="27">
        <v>178</v>
      </c>
      <c r="D354" s="28">
        <v>178</v>
      </c>
      <c r="E354" s="29">
        <v>0</v>
      </c>
    </row>
    <row r="355" ht="33" customHeight="1" spans="1:5">
      <c r="A355" s="20" t="s">
        <v>1345</v>
      </c>
      <c r="B355" s="21"/>
      <c r="C355" s="22">
        <v>105</v>
      </c>
      <c r="D355" s="23">
        <v>105</v>
      </c>
      <c r="E355" s="24">
        <v>0</v>
      </c>
    </row>
    <row r="356" ht="33" customHeight="1" spans="1:5">
      <c r="A356" s="30" t="s">
        <v>1346</v>
      </c>
      <c r="B356" s="26" t="s">
        <v>1347</v>
      </c>
      <c r="C356" s="27">
        <v>100</v>
      </c>
      <c r="D356" s="28">
        <v>100</v>
      </c>
      <c r="E356" s="29">
        <v>0</v>
      </c>
    </row>
    <row r="357" ht="33" customHeight="1" spans="1:5">
      <c r="A357" s="30" t="s">
        <v>1348</v>
      </c>
      <c r="B357" s="26" t="s">
        <v>1335</v>
      </c>
      <c r="C357" s="27">
        <v>5</v>
      </c>
      <c r="D357" s="28">
        <v>5</v>
      </c>
      <c r="E357" s="29">
        <v>0</v>
      </c>
    </row>
    <row r="358" ht="33" customHeight="1" spans="1:5">
      <c r="A358" s="20" t="s">
        <v>1349</v>
      </c>
      <c r="B358" s="21"/>
      <c r="C358" s="22">
        <v>394</v>
      </c>
      <c r="D358" s="23">
        <v>394</v>
      </c>
      <c r="E358" s="24">
        <v>0</v>
      </c>
    </row>
    <row r="359" ht="33" customHeight="1" spans="1:5">
      <c r="A359" s="30" t="s">
        <v>1350</v>
      </c>
      <c r="B359" s="26" t="s">
        <v>1351</v>
      </c>
      <c r="C359" s="27">
        <v>56</v>
      </c>
      <c r="D359" s="28">
        <v>56</v>
      </c>
      <c r="E359" s="29">
        <v>0</v>
      </c>
    </row>
    <row r="360" ht="33" customHeight="1" spans="1:5">
      <c r="A360" s="30" t="s">
        <v>1352</v>
      </c>
      <c r="B360" s="26" t="s">
        <v>1351</v>
      </c>
      <c r="C360" s="27">
        <v>127</v>
      </c>
      <c r="D360" s="28">
        <v>127</v>
      </c>
      <c r="E360" s="29">
        <v>0</v>
      </c>
    </row>
    <row r="361" ht="33" customHeight="1" spans="1:5">
      <c r="A361" s="30" t="s">
        <v>1353</v>
      </c>
      <c r="B361" s="26" t="s">
        <v>1351</v>
      </c>
      <c r="C361" s="27">
        <v>54</v>
      </c>
      <c r="D361" s="28">
        <v>54</v>
      </c>
      <c r="E361" s="29">
        <v>0</v>
      </c>
    </row>
    <row r="362" ht="33" customHeight="1" spans="1:5">
      <c r="A362" s="30" t="s">
        <v>1354</v>
      </c>
      <c r="B362" s="26" t="s">
        <v>1351</v>
      </c>
      <c r="C362" s="27">
        <v>76</v>
      </c>
      <c r="D362" s="28">
        <v>76</v>
      </c>
      <c r="E362" s="29">
        <v>0</v>
      </c>
    </row>
    <row r="363" ht="33" customHeight="1" spans="1:5">
      <c r="A363" s="30" t="s">
        <v>1355</v>
      </c>
      <c r="B363" s="26" t="s">
        <v>1351</v>
      </c>
      <c r="C363" s="27">
        <v>26</v>
      </c>
      <c r="D363" s="28">
        <v>26</v>
      </c>
      <c r="E363" s="29">
        <v>0</v>
      </c>
    </row>
    <row r="364" ht="33" customHeight="1" spans="1:5">
      <c r="A364" s="30" t="s">
        <v>1355</v>
      </c>
      <c r="B364" s="26" t="s">
        <v>1351</v>
      </c>
      <c r="C364" s="27">
        <v>3</v>
      </c>
      <c r="D364" s="28">
        <v>3</v>
      </c>
      <c r="E364" s="29">
        <v>0</v>
      </c>
    </row>
    <row r="365" ht="33" customHeight="1" spans="1:5">
      <c r="A365" s="30" t="s">
        <v>1355</v>
      </c>
      <c r="B365" s="26" t="s">
        <v>1351</v>
      </c>
      <c r="C365" s="27">
        <v>3</v>
      </c>
      <c r="D365" s="28">
        <v>3</v>
      </c>
      <c r="E365" s="29">
        <v>0</v>
      </c>
    </row>
    <row r="366" ht="33" customHeight="1" spans="1:5">
      <c r="A366" s="30" t="s">
        <v>1355</v>
      </c>
      <c r="B366" s="26" t="s">
        <v>1351</v>
      </c>
      <c r="C366" s="27">
        <v>5</v>
      </c>
      <c r="D366" s="28">
        <v>5</v>
      </c>
      <c r="E366" s="29">
        <v>0</v>
      </c>
    </row>
    <row r="367" ht="33" customHeight="1" spans="1:5">
      <c r="A367" s="30" t="s">
        <v>1356</v>
      </c>
      <c r="B367" s="26" t="s">
        <v>1357</v>
      </c>
      <c r="C367" s="27">
        <v>4</v>
      </c>
      <c r="D367" s="28">
        <v>4</v>
      </c>
      <c r="E367" s="29">
        <v>0</v>
      </c>
    </row>
    <row r="368" ht="33" customHeight="1" spans="1:5">
      <c r="A368" s="30" t="s">
        <v>1358</v>
      </c>
      <c r="B368" s="26" t="s">
        <v>1357</v>
      </c>
      <c r="C368" s="27">
        <v>41</v>
      </c>
      <c r="D368" s="28">
        <v>41</v>
      </c>
      <c r="E368" s="29">
        <v>0</v>
      </c>
    </row>
    <row r="369" ht="33" customHeight="1" spans="1:5">
      <c r="A369" s="20" t="s">
        <v>1359</v>
      </c>
      <c r="B369" s="21"/>
      <c r="C369" s="22">
        <v>201</v>
      </c>
      <c r="D369" s="23">
        <v>0</v>
      </c>
      <c r="E369" s="24">
        <v>200.7</v>
      </c>
    </row>
    <row r="370" ht="33" customHeight="1" spans="1:5">
      <c r="A370" s="30" t="s">
        <v>1360</v>
      </c>
      <c r="B370" s="26" t="s">
        <v>1139</v>
      </c>
      <c r="C370" s="27">
        <v>61</v>
      </c>
      <c r="D370" s="28">
        <v>0</v>
      </c>
      <c r="E370" s="29">
        <v>60.9</v>
      </c>
    </row>
    <row r="371" ht="33" customHeight="1" spans="1:5">
      <c r="A371" s="30" t="s">
        <v>1361</v>
      </c>
      <c r="B371" s="26" t="s">
        <v>1141</v>
      </c>
      <c r="C371" s="27">
        <v>22</v>
      </c>
      <c r="D371" s="28">
        <v>0</v>
      </c>
      <c r="E371" s="29">
        <v>22</v>
      </c>
    </row>
    <row r="372" ht="33" customHeight="1" spans="1:5">
      <c r="A372" s="30" t="s">
        <v>1362</v>
      </c>
      <c r="B372" s="26" t="s">
        <v>1141</v>
      </c>
      <c r="C372" s="27">
        <v>4</v>
      </c>
      <c r="D372" s="28">
        <v>0</v>
      </c>
      <c r="E372" s="29">
        <v>4</v>
      </c>
    </row>
    <row r="373" ht="33" customHeight="1" spans="1:5">
      <c r="A373" s="30" t="s">
        <v>1363</v>
      </c>
      <c r="B373" s="26" t="s">
        <v>1061</v>
      </c>
      <c r="C373" s="27">
        <v>30</v>
      </c>
      <c r="D373" s="28">
        <v>0</v>
      </c>
      <c r="E373" s="29">
        <v>29.9</v>
      </c>
    </row>
    <row r="374" ht="33" customHeight="1" spans="1:5">
      <c r="A374" s="30" t="s">
        <v>1364</v>
      </c>
      <c r="B374" s="26" t="s">
        <v>1114</v>
      </c>
      <c r="C374" s="27">
        <v>19</v>
      </c>
      <c r="D374" s="28">
        <v>0</v>
      </c>
      <c r="E374" s="29">
        <v>19</v>
      </c>
    </row>
    <row r="375" ht="33" customHeight="1" spans="1:5">
      <c r="A375" s="30" t="s">
        <v>1365</v>
      </c>
      <c r="B375" s="26" t="s">
        <v>1114</v>
      </c>
      <c r="C375" s="27">
        <v>15</v>
      </c>
      <c r="D375" s="28">
        <v>0</v>
      </c>
      <c r="E375" s="29">
        <v>15</v>
      </c>
    </row>
    <row r="376" ht="33" customHeight="1" spans="1:5">
      <c r="A376" s="30" t="s">
        <v>1366</v>
      </c>
      <c r="B376" s="26" t="s">
        <v>1061</v>
      </c>
      <c r="C376" s="27">
        <v>40</v>
      </c>
      <c r="D376" s="28">
        <v>0</v>
      </c>
      <c r="E376" s="29">
        <v>40</v>
      </c>
    </row>
    <row r="377" ht="33" customHeight="1" spans="1:5">
      <c r="A377" s="30" t="s">
        <v>1367</v>
      </c>
      <c r="B377" s="26" t="s">
        <v>1155</v>
      </c>
      <c r="C377" s="27">
        <v>9</v>
      </c>
      <c r="D377" s="28">
        <v>0</v>
      </c>
      <c r="E377" s="29">
        <v>9</v>
      </c>
    </row>
    <row r="378" ht="33" customHeight="1" spans="1:5">
      <c r="A378" s="25" t="s">
        <v>1368</v>
      </c>
      <c r="B378" s="31" t="s">
        <v>1155</v>
      </c>
      <c r="C378" s="28">
        <v>1</v>
      </c>
      <c r="D378" s="28">
        <v>0</v>
      </c>
      <c r="E378" s="29">
        <v>0.9</v>
      </c>
    </row>
  </sheetData>
  <mergeCells count="5">
    <mergeCell ref="A2:E2"/>
    <mergeCell ref="D4:E4"/>
    <mergeCell ref="A4:A5"/>
    <mergeCell ref="B4:B5"/>
    <mergeCell ref="C4:C5"/>
  </mergeCells>
  <printOptions horizontalCentered="1"/>
  <pageMargins left="0.393055555555556" right="0.393055555555556" top="0.590277777777778" bottom="0.393055555555556" header="0.314583333333333" footer="0.314583333333333"/>
  <pageSetup paperSize="9" scale="83" fitToHeight="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3"/>
  <sheetViews>
    <sheetView workbookViewId="0">
      <selection activeCell="I22" sqref="I22"/>
    </sheetView>
  </sheetViews>
  <sheetFormatPr defaultColWidth="8.75" defaultRowHeight="14.25" outlineLevelCol="4"/>
  <cols>
    <col min="1" max="1" width="11.375" style="1" customWidth="1"/>
    <col min="2" max="2" width="34.25" style="1" customWidth="1"/>
    <col min="3" max="3" width="34.125" style="1" customWidth="1"/>
    <col min="4" max="16384" width="8.75" style="1"/>
  </cols>
  <sheetData>
    <row r="1" spans="1:1">
      <c r="A1" s="1" t="s">
        <v>1369</v>
      </c>
    </row>
    <row r="2" ht="29.45" customHeight="1" spans="1:3">
      <c r="A2" s="2" t="s">
        <v>1370</v>
      </c>
      <c r="B2" s="2"/>
      <c r="C2" s="2"/>
    </row>
    <row r="3" ht="25.9" customHeight="1" spans="1:3">
      <c r="A3" s="3"/>
      <c r="B3" s="4"/>
      <c r="C3" s="5" t="s">
        <v>56</v>
      </c>
    </row>
    <row r="4" ht="27.75" customHeight="1" spans="1:3">
      <c r="A4" s="6" t="s">
        <v>1371</v>
      </c>
      <c r="B4" s="6"/>
      <c r="C4" s="6" t="s">
        <v>643</v>
      </c>
    </row>
    <row r="5" ht="27.75" customHeight="1" spans="1:3">
      <c r="A5" s="7" t="s">
        <v>1372</v>
      </c>
      <c r="B5" s="7"/>
      <c r="C5" s="8">
        <f>179772+189</f>
        <v>179961</v>
      </c>
    </row>
    <row r="6" ht="27.75" customHeight="1" spans="1:3">
      <c r="A6" s="7" t="s">
        <v>1373</v>
      </c>
      <c r="B6" s="7"/>
      <c r="C6" s="8">
        <v>40049</v>
      </c>
    </row>
    <row r="7" ht="27.75" customHeight="1" spans="1:3">
      <c r="A7" s="7" t="s">
        <v>1374</v>
      </c>
      <c r="B7" s="7"/>
      <c r="C7" s="8">
        <v>12242</v>
      </c>
    </row>
    <row r="8" ht="27.75" customHeight="1" spans="1:5">
      <c r="A8" s="7" t="s">
        <v>1375</v>
      </c>
      <c r="B8" s="7"/>
      <c r="C8" s="8">
        <f>207579+189</f>
        <v>207768</v>
      </c>
      <c r="E8" s="1">
        <f>+C8+'附表2-3'!C8</f>
        <v>310797</v>
      </c>
    </row>
    <row r="9" ht="27.75" customHeight="1" spans="1:3">
      <c r="A9" s="6" t="s">
        <v>1376</v>
      </c>
      <c r="B9" s="6"/>
      <c r="C9" s="6" t="s">
        <v>643</v>
      </c>
    </row>
    <row r="10" ht="27.75" customHeight="1" spans="1:3">
      <c r="A10" s="7" t="s">
        <v>1377</v>
      </c>
      <c r="B10" s="7"/>
      <c r="C10" s="9">
        <v>185616</v>
      </c>
    </row>
    <row r="11" ht="27.75" customHeight="1" spans="1:5">
      <c r="A11" s="7" t="s">
        <v>1378</v>
      </c>
      <c r="B11" s="7"/>
      <c r="C11" s="9">
        <v>28527</v>
      </c>
      <c r="E11" s="1">
        <f>+C11+'附表2-3'!C11</f>
        <v>63527</v>
      </c>
    </row>
    <row r="12" ht="27.75" customHeight="1" spans="1:5">
      <c r="A12" s="7" t="s">
        <v>1379</v>
      </c>
      <c r="B12" s="7"/>
      <c r="C12" s="9">
        <v>214143</v>
      </c>
      <c r="E12" s="1">
        <f>+C12+'附表2-3'!C12</f>
        <v>319578</v>
      </c>
    </row>
    <row r="13" ht="54.6" customHeight="1" spans="1:3">
      <c r="A13" s="11" t="s">
        <v>1380</v>
      </c>
      <c r="B13" s="11"/>
      <c r="C13" s="11"/>
    </row>
  </sheetData>
  <mergeCells count="11">
    <mergeCell ref="A2:C2"/>
    <mergeCell ref="A4:B4"/>
    <mergeCell ref="A5:B5"/>
    <mergeCell ref="A6:B6"/>
    <mergeCell ref="A7:B7"/>
    <mergeCell ref="A8:B8"/>
    <mergeCell ref="A9:B9"/>
    <mergeCell ref="A10:B10"/>
    <mergeCell ref="A11:B11"/>
    <mergeCell ref="A12:B12"/>
    <mergeCell ref="A13:C13"/>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3"/>
  <sheetViews>
    <sheetView workbookViewId="0">
      <selection activeCell="A4" sqref="A4:B4"/>
    </sheetView>
  </sheetViews>
  <sheetFormatPr defaultColWidth="8.75" defaultRowHeight="14.25" outlineLevelCol="2"/>
  <cols>
    <col min="1" max="1" width="10.25" style="1" customWidth="1"/>
    <col min="2" max="2" width="30.875" style="1" customWidth="1"/>
    <col min="3" max="3" width="32.625" style="1" customWidth="1"/>
    <col min="4" max="16384" width="8.75" style="1"/>
  </cols>
  <sheetData>
    <row r="1" ht="19.5" customHeight="1" spans="1:1">
      <c r="A1" s="1" t="s">
        <v>1381</v>
      </c>
    </row>
    <row r="2" ht="29.45" customHeight="1" spans="1:3">
      <c r="A2" s="2" t="s">
        <v>1382</v>
      </c>
      <c r="B2" s="2"/>
      <c r="C2" s="2"/>
    </row>
    <row r="3" ht="25.9" customHeight="1" spans="1:3">
      <c r="A3" s="3"/>
      <c r="B3" s="4"/>
      <c r="C3" s="5" t="s">
        <v>56</v>
      </c>
    </row>
    <row r="4" ht="27.75" customHeight="1" spans="1:3">
      <c r="A4" s="6" t="s">
        <v>1371</v>
      </c>
      <c r="B4" s="6"/>
      <c r="C4" s="6" t="s">
        <v>643</v>
      </c>
    </row>
    <row r="5" ht="27.75" customHeight="1" spans="1:3">
      <c r="A5" s="7" t="s">
        <v>1372</v>
      </c>
      <c r="B5" s="7"/>
      <c r="C5" s="8">
        <f>179772+189</f>
        <v>179961</v>
      </c>
    </row>
    <row r="6" ht="27.75" customHeight="1" spans="1:3">
      <c r="A6" s="7" t="s">
        <v>1373</v>
      </c>
      <c r="B6" s="7"/>
      <c r="C6" s="8">
        <v>40049</v>
      </c>
    </row>
    <row r="7" ht="27.75" customHeight="1" spans="1:3">
      <c r="A7" s="7" t="s">
        <v>1374</v>
      </c>
      <c r="B7" s="7"/>
      <c r="C7" s="8">
        <v>12242</v>
      </c>
    </row>
    <row r="8" ht="27.75" customHeight="1" spans="1:3">
      <c r="A8" s="7" t="s">
        <v>1375</v>
      </c>
      <c r="B8" s="7"/>
      <c r="C8" s="8">
        <f>207579+189</f>
        <v>207768</v>
      </c>
    </row>
    <row r="9" ht="27.75" customHeight="1" spans="1:3">
      <c r="A9" s="6" t="s">
        <v>1376</v>
      </c>
      <c r="B9" s="6"/>
      <c r="C9" s="6" t="s">
        <v>643</v>
      </c>
    </row>
    <row r="10" ht="27.75" customHeight="1" spans="1:3">
      <c r="A10" s="7" t="s">
        <v>1377</v>
      </c>
      <c r="B10" s="7"/>
      <c r="C10" s="9">
        <v>185616</v>
      </c>
    </row>
    <row r="11" ht="27.75" customHeight="1" spans="1:3">
      <c r="A11" s="7" t="s">
        <v>1378</v>
      </c>
      <c r="B11" s="7"/>
      <c r="C11" s="9">
        <v>28527</v>
      </c>
    </row>
    <row r="12" ht="27.75" customHeight="1" spans="1:3">
      <c r="A12" s="7" t="s">
        <v>1379</v>
      </c>
      <c r="B12" s="7"/>
      <c r="C12" s="9">
        <v>214143</v>
      </c>
    </row>
    <row r="13" ht="50.45" customHeight="1" spans="1:3">
      <c r="A13" s="11" t="s">
        <v>1380</v>
      </c>
      <c r="B13" s="11"/>
      <c r="C13" s="11"/>
    </row>
  </sheetData>
  <mergeCells count="11">
    <mergeCell ref="A2:C2"/>
    <mergeCell ref="A4:B4"/>
    <mergeCell ref="A5:B5"/>
    <mergeCell ref="A6:B6"/>
    <mergeCell ref="A7:B7"/>
    <mergeCell ref="A8:B8"/>
    <mergeCell ref="A9:B9"/>
    <mergeCell ref="A10:B10"/>
    <mergeCell ref="A11:B11"/>
    <mergeCell ref="A12:B12"/>
    <mergeCell ref="A13:C13"/>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C6" sqref="C6"/>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1383</v>
      </c>
    </row>
    <row r="2" ht="29.45" customHeight="1" spans="1:3">
      <c r="A2" s="2" t="s">
        <v>1384</v>
      </c>
      <c r="B2" s="2"/>
      <c r="C2" s="2"/>
    </row>
    <row r="3" ht="25.9" customHeight="1" spans="1:3">
      <c r="A3" s="3"/>
      <c r="B3" s="4"/>
      <c r="C3" s="5" t="s">
        <v>56</v>
      </c>
    </row>
    <row r="4" ht="29.25" customHeight="1" spans="1:3">
      <c r="A4" s="6" t="s">
        <v>1371</v>
      </c>
      <c r="B4" s="6"/>
      <c r="C4" s="6" t="s">
        <v>643</v>
      </c>
    </row>
    <row r="5" ht="29.25" customHeight="1" spans="1:3">
      <c r="A5" s="7" t="s">
        <v>1385</v>
      </c>
      <c r="B5" s="7"/>
      <c r="C5" s="8">
        <v>68029</v>
      </c>
    </row>
    <row r="6" ht="29.25" customHeight="1" spans="1:3">
      <c r="A6" s="7" t="s">
        <v>1386</v>
      </c>
      <c r="B6" s="7"/>
      <c r="C6" s="8">
        <v>35000</v>
      </c>
    </row>
    <row r="7" ht="29.25" customHeight="1" spans="1:3">
      <c r="A7" s="7" t="s">
        <v>1387</v>
      </c>
      <c r="B7" s="7"/>
      <c r="C7" s="8">
        <v>0</v>
      </c>
    </row>
    <row r="8" ht="29.25" customHeight="1" spans="1:3">
      <c r="A8" s="7" t="s">
        <v>1388</v>
      </c>
      <c r="B8" s="7"/>
      <c r="C8" s="8">
        <v>103029</v>
      </c>
    </row>
    <row r="9" ht="29.25" customHeight="1" spans="1:3">
      <c r="A9" s="6" t="s">
        <v>1376</v>
      </c>
      <c r="B9" s="6"/>
      <c r="C9" s="6" t="s">
        <v>643</v>
      </c>
    </row>
    <row r="10" ht="29.25" customHeight="1" spans="1:3">
      <c r="A10" s="7" t="s">
        <v>1389</v>
      </c>
      <c r="B10" s="7"/>
      <c r="C10" s="9">
        <v>70435</v>
      </c>
    </row>
    <row r="11" ht="29.25" customHeight="1" spans="1:3">
      <c r="A11" s="7" t="s">
        <v>1390</v>
      </c>
      <c r="B11" s="7"/>
      <c r="C11" s="9">
        <v>35000</v>
      </c>
    </row>
    <row r="12" ht="29.25" customHeight="1" spans="1:3">
      <c r="A12" s="7" t="s">
        <v>1391</v>
      </c>
      <c r="B12" s="7"/>
      <c r="C12" s="9">
        <v>105435</v>
      </c>
    </row>
    <row r="13" spans="1:3">
      <c r="A13" s="3"/>
      <c r="B13" s="3"/>
      <c r="C13" s="3"/>
    </row>
    <row r="14" ht="49.9" customHeight="1" spans="1:3">
      <c r="A14" s="10" t="s">
        <v>1380</v>
      </c>
      <c r="B14" s="10"/>
      <c r="C14" s="10"/>
    </row>
  </sheetData>
  <mergeCells count="11">
    <mergeCell ref="A2:C2"/>
    <mergeCell ref="A4:B4"/>
    <mergeCell ref="A5:B5"/>
    <mergeCell ref="A6:B6"/>
    <mergeCell ref="A7:B7"/>
    <mergeCell ref="A8:B8"/>
    <mergeCell ref="A9:B9"/>
    <mergeCell ref="A10:B10"/>
    <mergeCell ref="A11:B11"/>
    <mergeCell ref="A12:B12"/>
    <mergeCell ref="A14:C14"/>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G12" sqref="G12"/>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1392</v>
      </c>
    </row>
    <row r="2" ht="29.45" customHeight="1" spans="1:3">
      <c r="A2" s="2" t="s">
        <v>1393</v>
      </c>
      <c r="B2" s="2"/>
      <c r="C2" s="2"/>
    </row>
    <row r="3" ht="25.9" customHeight="1" spans="1:3">
      <c r="A3" s="3"/>
      <c r="B3" s="4"/>
      <c r="C3" s="5" t="s">
        <v>56</v>
      </c>
    </row>
    <row r="4" ht="29.25" customHeight="1" spans="1:3">
      <c r="A4" s="6" t="s">
        <v>1371</v>
      </c>
      <c r="B4" s="6"/>
      <c r="C4" s="6" t="s">
        <v>643</v>
      </c>
    </row>
    <row r="5" ht="29.25" customHeight="1" spans="1:3">
      <c r="A5" s="7" t="s">
        <v>1385</v>
      </c>
      <c r="B5" s="7"/>
      <c r="C5" s="8">
        <v>68029</v>
      </c>
    </row>
    <row r="6" ht="29.25" customHeight="1" spans="1:3">
      <c r="A6" s="7" t="s">
        <v>1386</v>
      </c>
      <c r="B6" s="7"/>
      <c r="C6" s="8">
        <v>35000</v>
      </c>
    </row>
    <row r="7" ht="29.25" customHeight="1" spans="1:3">
      <c r="A7" s="7" t="s">
        <v>1387</v>
      </c>
      <c r="B7" s="7"/>
      <c r="C7" s="8">
        <v>0</v>
      </c>
    </row>
    <row r="8" ht="29.25" customHeight="1" spans="1:3">
      <c r="A8" s="7" t="s">
        <v>1388</v>
      </c>
      <c r="B8" s="7"/>
      <c r="C8" s="8">
        <v>103029</v>
      </c>
    </row>
    <row r="9" ht="29.25" customHeight="1" spans="1:3">
      <c r="A9" s="6" t="s">
        <v>1376</v>
      </c>
      <c r="B9" s="6"/>
      <c r="C9" s="6" t="s">
        <v>643</v>
      </c>
    </row>
    <row r="10" ht="29.25" customHeight="1" spans="1:3">
      <c r="A10" s="7" t="s">
        <v>1389</v>
      </c>
      <c r="B10" s="7"/>
      <c r="C10" s="9">
        <v>70435</v>
      </c>
    </row>
    <row r="11" ht="29.25" customHeight="1" spans="1:3">
      <c r="A11" s="7" t="s">
        <v>1390</v>
      </c>
      <c r="B11" s="7"/>
      <c r="C11" s="9">
        <v>35000</v>
      </c>
    </row>
    <row r="12" ht="29.25" customHeight="1" spans="1:3">
      <c r="A12" s="7" t="s">
        <v>1391</v>
      </c>
      <c r="B12" s="7"/>
      <c r="C12" s="9">
        <v>105435</v>
      </c>
    </row>
    <row r="13" spans="1:3">
      <c r="A13" s="3"/>
      <c r="B13" s="3"/>
      <c r="C13" s="3"/>
    </row>
    <row r="14" ht="49.9" customHeight="1" spans="1:3">
      <c r="A14" s="10" t="s">
        <v>1380</v>
      </c>
      <c r="B14" s="10"/>
      <c r="C14" s="10"/>
    </row>
  </sheetData>
  <mergeCells count="11">
    <mergeCell ref="A2:C2"/>
    <mergeCell ref="A4:B4"/>
    <mergeCell ref="A5:B5"/>
    <mergeCell ref="A6:B6"/>
    <mergeCell ref="A7:B7"/>
    <mergeCell ref="A8:B8"/>
    <mergeCell ref="A9:B9"/>
    <mergeCell ref="A10:B10"/>
    <mergeCell ref="A11:B11"/>
    <mergeCell ref="A12:B12"/>
    <mergeCell ref="A14:C14"/>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6"/>
  <sheetViews>
    <sheetView workbookViewId="0">
      <selection activeCell="A19" sqref="A19"/>
    </sheetView>
  </sheetViews>
  <sheetFormatPr defaultColWidth="9" defaultRowHeight="14.25" outlineLevelCol="6"/>
  <cols>
    <col min="1" max="1" width="38.375" customWidth="1"/>
    <col min="2" max="2" width="12.125" customWidth="1"/>
    <col min="3" max="3" width="13.375" customWidth="1"/>
    <col min="4" max="4" width="15.125" customWidth="1"/>
  </cols>
  <sheetData>
    <row r="1" ht="18" customHeight="1" spans="1:2">
      <c r="A1" s="211" t="s">
        <v>101</v>
      </c>
      <c r="B1" s="212"/>
    </row>
    <row r="2" ht="20.25" spans="1:4">
      <c r="A2" s="186" t="s">
        <v>102</v>
      </c>
      <c r="B2" s="186"/>
      <c r="C2" s="186"/>
      <c r="D2" s="186"/>
    </row>
    <row r="3" spans="1:4">
      <c r="A3" s="187"/>
      <c r="B3" s="212"/>
      <c r="D3" s="175" t="s">
        <v>56</v>
      </c>
    </row>
    <row r="4" ht="35" customHeight="1" spans="1:4">
      <c r="A4" s="16" t="s">
        <v>103</v>
      </c>
      <c r="B4" s="16" t="s">
        <v>58</v>
      </c>
      <c r="C4" s="128" t="s">
        <v>104</v>
      </c>
      <c r="D4" s="17" t="s">
        <v>105</v>
      </c>
    </row>
    <row r="5" spans="1:4">
      <c r="A5" s="113" t="s">
        <v>106</v>
      </c>
      <c r="B5" s="189">
        <v>27729</v>
      </c>
      <c r="C5" s="27">
        <v>25197</v>
      </c>
      <c r="D5" s="119">
        <f>+B5/C5</f>
        <v>1.1</v>
      </c>
    </row>
    <row r="6" spans="1:4">
      <c r="A6" s="113" t="s">
        <v>107</v>
      </c>
      <c r="B6" s="189">
        <v>0</v>
      </c>
      <c r="C6" s="27">
        <v>0</v>
      </c>
      <c r="D6" s="119"/>
    </row>
    <row r="7" spans="1:4">
      <c r="A7" s="113" t="s">
        <v>108</v>
      </c>
      <c r="B7" s="189">
        <v>450</v>
      </c>
      <c r="C7" s="27">
        <v>814</v>
      </c>
      <c r="D7" s="119">
        <f t="shared" ref="D6:D46" si="0">+B7/C7</f>
        <v>0.553</v>
      </c>
    </row>
    <row r="8" spans="1:4">
      <c r="A8" s="113" t="s">
        <v>109</v>
      </c>
      <c r="B8" s="189">
        <v>9393</v>
      </c>
      <c r="C8" s="27">
        <v>8097</v>
      </c>
      <c r="D8" s="119">
        <f t="shared" si="0"/>
        <v>1.16</v>
      </c>
    </row>
    <row r="9" spans="1:7">
      <c r="A9" s="113" t="s">
        <v>110</v>
      </c>
      <c r="B9" s="189">
        <v>59271</v>
      </c>
      <c r="C9" s="27">
        <v>50371</v>
      </c>
      <c r="D9" s="119">
        <f t="shared" si="0"/>
        <v>1.177</v>
      </c>
      <c r="G9" s="121"/>
    </row>
    <row r="10" spans="1:4">
      <c r="A10" s="113" t="s">
        <v>111</v>
      </c>
      <c r="B10" s="189">
        <v>620</v>
      </c>
      <c r="C10" s="27">
        <v>360</v>
      </c>
      <c r="D10" s="119">
        <f t="shared" si="0"/>
        <v>1.722</v>
      </c>
    </row>
    <row r="11" spans="1:4">
      <c r="A11" s="113" t="s">
        <v>112</v>
      </c>
      <c r="B11" s="189">
        <v>3263</v>
      </c>
      <c r="C11" s="27">
        <v>2785</v>
      </c>
      <c r="D11" s="119">
        <f t="shared" si="0"/>
        <v>1.172</v>
      </c>
    </row>
    <row r="12" spans="1:4">
      <c r="A12" s="113" t="s">
        <v>113</v>
      </c>
      <c r="B12" s="189">
        <v>54791</v>
      </c>
      <c r="C12" s="27">
        <v>37331</v>
      </c>
      <c r="D12" s="119">
        <f t="shared" si="0"/>
        <v>1.468</v>
      </c>
    </row>
    <row r="13" spans="1:4">
      <c r="A13" s="113" t="s">
        <v>114</v>
      </c>
      <c r="B13" s="189">
        <v>16256</v>
      </c>
      <c r="C13" s="27">
        <v>12899</v>
      </c>
      <c r="D13" s="119">
        <f t="shared" si="0"/>
        <v>1.26</v>
      </c>
    </row>
    <row r="14" spans="1:4">
      <c r="A14" s="113" t="s">
        <v>115</v>
      </c>
      <c r="B14" s="189">
        <v>1600</v>
      </c>
      <c r="C14" s="27">
        <v>2911</v>
      </c>
      <c r="D14" s="119">
        <f t="shared" si="0"/>
        <v>0.55</v>
      </c>
    </row>
    <row r="15" spans="1:4">
      <c r="A15" s="113" t="s">
        <v>116</v>
      </c>
      <c r="B15" s="189">
        <v>9957</v>
      </c>
      <c r="C15" s="27">
        <v>3838</v>
      </c>
      <c r="D15" s="119">
        <f t="shared" si="0"/>
        <v>2.594</v>
      </c>
    </row>
    <row r="16" spans="1:4">
      <c r="A16" s="113" t="s">
        <v>117</v>
      </c>
      <c r="B16" s="189">
        <v>35472</v>
      </c>
      <c r="C16" s="27">
        <v>27235</v>
      </c>
      <c r="D16" s="119">
        <f t="shared" si="0"/>
        <v>1.302</v>
      </c>
    </row>
    <row r="17" spans="1:4">
      <c r="A17" s="113" t="s">
        <v>118</v>
      </c>
      <c r="B17" s="189">
        <v>3793</v>
      </c>
      <c r="C17" s="27">
        <v>838</v>
      </c>
      <c r="D17" s="119">
        <f t="shared" si="0"/>
        <v>4.526</v>
      </c>
    </row>
    <row r="18" spans="1:4">
      <c r="A18" s="113" t="s">
        <v>119</v>
      </c>
      <c r="B18" s="189">
        <v>270</v>
      </c>
      <c r="C18" s="27">
        <v>87</v>
      </c>
      <c r="D18" s="119">
        <f t="shared" si="0"/>
        <v>3.103</v>
      </c>
    </row>
    <row r="19" spans="1:4">
      <c r="A19" s="113" t="s">
        <v>120</v>
      </c>
      <c r="B19" s="189">
        <v>363</v>
      </c>
      <c r="C19" s="27">
        <v>189</v>
      </c>
      <c r="D19" s="119">
        <f t="shared" si="0"/>
        <v>1.921</v>
      </c>
    </row>
    <row r="20" spans="1:4">
      <c r="A20" s="113" t="s">
        <v>121</v>
      </c>
      <c r="B20" s="189">
        <v>0</v>
      </c>
      <c r="C20" s="27">
        <v>0</v>
      </c>
      <c r="D20" s="119"/>
    </row>
    <row r="21" spans="1:4">
      <c r="A21" s="113" t="s">
        <v>122</v>
      </c>
      <c r="B21" s="189">
        <v>0</v>
      </c>
      <c r="C21" s="27">
        <v>0</v>
      </c>
      <c r="D21" s="119"/>
    </row>
    <row r="22" spans="1:4">
      <c r="A22" s="113" t="s">
        <v>123</v>
      </c>
      <c r="B22" s="189">
        <v>1421</v>
      </c>
      <c r="C22" s="27">
        <v>1247</v>
      </c>
      <c r="D22" s="119">
        <f t="shared" si="0"/>
        <v>1.14</v>
      </c>
    </row>
    <row r="23" spans="1:4">
      <c r="A23" s="113" t="s">
        <v>124</v>
      </c>
      <c r="B23" s="189">
        <v>238</v>
      </c>
      <c r="C23" s="27">
        <v>160</v>
      </c>
      <c r="D23" s="119">
        <f t="shared" si="0"/>
        <v>1.488</v>
      </c>
    </row>
    <row r="24" spans="1:4">
      <c r="A24" s="113" t="s">
        <v>125</v>
      </c>
      <c r="B24" s="189">
        <v>108</v>
      </c>
      <c r="C24" s="27">
        <v>608</v>
      </c>
      <c r="D24" s="119">
        <f t="shared" si="0"/>
        <v>0.178</v>
      </c>
    </row>
    <row r="25" spans="1:4">
      <c r="A25" s="113" t="s">
        <v>126</v>
      </c>
      <c r="B25" s="189">
        <v>1592</v>
      </c>
      <c r="C25" s="27">
        <v>1230</v>
      </c>
      <c r="D25" s="119">
        <f t="shared" si="0"/>
        <v>1.294</v>
      </c>
    </row>
    <row r="26" spans="1:4">
      <c r="A26" s="113" t="s">
        <v>127</v>
      </c>
      <c r="B26" s="189">
        <v>3000</v>
      </c>
      <c r="C26" s="27">
        <v>3000</v>
      </c>
      <c r="D26" s="119">
        <f t="shared" si="0"/>
        <v>1</v>
      </c>
    </row>
    <row r="27" spans="1:4">
      <c r="A27" s="113" t="s">
        <v>128</v>
      </c>
      <c r="B27" s="189">
        <v>38185</v>
      </c>
      <c r="C27" s="27">
        <v>52188</v>
      </c>
      <c r="D27" s="119">
        <f t="shared" si="0"/>
        <v>0.732</v>
      </c>
    </row>
    <row r="28" spans="1:4">
      <c r="A28" s="113" t="s">
        <v>129</v>
      </c>
      <c r="B28" s="189">
        <v>8000</v>
      </c>
      <c r="C28" s="27">
        <v>5500</v>
      </c>
      <c r="D28" s="119">
        <f t="shared" si="0"/>
        <v>1.455</v>
      </c>
    </row>
    <row r="29" spans="1:4">
      <c r="A29" s="113" t="s">
        <v>130</v>
      </c>
      <c r="B29" s="189">
        <v>0</v>
      </c>
      <c r="C29" s="27">
        <v>0</v>
      </c>
      <c r="D29" s="119"/>
    </row>
    <row r="30" ht="16.15" customHeight="1" spans="1:4">
      <c r="A30" s="191" t="s">
        <v>131</v>
      </c>
      <c r="B30" s="27">
        <f>SUM(B5:B29)</f>
        <v>275772</v>
      </c>
      <c r="C30" s="27">
        <f>SUM(C5:C29)</f>
        <v>236885</v>
      </c>
      <c r="D30" s="119">
        <f t="shared" si="0"/>
        <v>1.164</v>
      </c>
    </row>
    <row r="31" ht="15" customHeight="1" spans="1:4">
      <c r="A31" s="192" t="s">
        <v>132</v>
      </c>
      <c r="B31" s="189">
        <v>0</v>
      </c>
      <c r="C31" s="27">
        <v>0</v>
      </c>
      <c r="D31" s="119"/>
    </row>
    <row r="32" ht="15" customHeight="1" spans="1:4">
      <c r="A32" s="192" t="s">
        <v>133</v>
      </c>
      <c r="B32" s="189">
        <v>0</v>
      </c>
      <c r="C32" s="27">
        <v>0</v>
      </c>
      <c r="D32" s="119"/>
    </row>
    <row r="33" ht="15" customHeight="1" spans="1:4">
      <c r="A33" s="193" t="s">
        <v>134</v>
      </c>
      <c r="B33" s="189">
        <v>0</v>
      </c>
      <c r="C33" s="27">
        <v>0</v>
      </c>
      <c r="D33" s="119"/>
    </row>
    <row r="34" ht="15" customHeight="1" spans="1:4">
      <c r="A34" s="193" t="s">
        <v>135</v>
      </c>
      <c r="B34" s="189">
        <v>0</v>
      </c>
      <c r="C34" s="27">
        <v>0</v>
      </c>
      <c r="D34" s="119"/>
    </row>
    <row r="35" ht="15" customHeight="1" spans="1:4">
      <c r="A35" s="194" t="s">
        <v>136</v>
      </c>
      <c r="B35" s="189">
        <v>0</v>
      </c>
      <c r="C35" s="27">
        <v>0</v>
      </c>
      <c r="D35" s="119"/>
    </row>
    <row r="36" ht="15.6" customHeight="1" spans="1:4">
      <c r="A36" s="194" t="s">
        <v>137</v>
      </c>
      <c r="B36" s="189">
        <v>0</v>
      </c>
      <c r="C36" s="27">
        <v>0</v>
      </c>
      <c r="D36" s="119"/>
    </row>
    <row r="37" spans="1:4">
      <c r="A37" s="193" t="s">
        <v>138</v>
      </c>
      <c r="B37" s="189">
        <v>0</v>
      </c>
      <c r="C37" s="27">
        <v>0</v>
      </c>
      <c r="D37" s="119"/>
    </row>
    <row r="38" spans="1:4">
      <c r="A38" s="195" t="s">
        <v>139</v>
      </c>
      <c r="B38" s="189">
        <v>0</v>
      </c>
      <c r="C38" s="27">
        <v>0</v>
      </c>
      <c r="D38" s="119"/>
    </row>
    <row r="39" spans="1:4">
      <c r="A39" s="194" t="s">
        <v>140</v>
      </c>
      <c r="B39" s="189">
        <v>0</v>
      </c>
      <c r="C39" s="27">
        <v>0</v>
      </c>
      <c r="D39" s="119"/>
    </row>
    <row r="40" spans="1:4">
      <c r="A40" s="196" t="s">
        <v>141</v>
      </c>
      <c r="B40" s="189">
        <v>0</v>
      </c>
      <c r="C40" s="27">
        <v>0</v>
      </c>
      <c r="D40" s="119"/>
    </row>
    <row r="41" spans="1:4">
      <c r="A41" s="197" t="s">
        <v>142</v>
      </c>
      <c r="B41" s="189">
        <v>0</v>
      </c>
      <c r="C41" s="27">
        <v>0</v>
      </c>
      <c r="D41" s="119"/>
    </row>
    <row r="42" spans="1:4">
      <c r="A42" s="197" t="s">
        <v>143</v>
      </c>
      <c r="B42" s="189">
        <v>0</v>
      </c>
      <c r="C42" s="27">
        <v>0</v>
      </c>
      <c r="D42" s="119"/>
    </row>
    <row r="43" spans="1:4">
      <c r="A43" s="197" t="s">
        <v>144</v>
      </c>
      <c r="B43" s="189">
        <v>0</v>
      </c>
      <c r="C43" s="27">
        <v>0</v>
      </c>
      <c r="D43" s="119"/>
    </row>
    <row r="44" spans="1:4">
      <c r="A44" s="198" t="s">
        <v>145</v>
      </c>
      <c r="B44" s="189">
        <v>0</v>
      </c>
      <c r="C44" s="27">
        <v>0</v>
      </c>
      <c r="D44" s="119"/>
    </row>
    <row r="45" spans="1:4">
      <c r="A45" s="213" t="s">
        <v>146</v>
      </c>
      <c r="B45" s="189">
        <v>0</v>
      </c>
      <c r="C45" s="27">
        <v>0</v>
      </c>
      <c r="D45" s="119"/>
    </row>
    <row r="46" spans="1:4">
      <c r="A46" s="191" t="s">
        <v>147</v>
      </c>
      <c r="B46" s="189">
        <f>+B30</f>
        <v>275772</v>
      </c>
      <c r="C46" s="189">
        <f>+C30</f>
        <v>236885</v>
      </c>
      <c r="D46" s="119">
        <f t="shared" si="0"/>
        <v>1.164</v>
      </c>
    </row>
  </sheetData>
  <mergeCells count="1">
    <mergeCell ref="A2:D2"/>
  </mergeCells>
  <printOptions horizontalCentered="1"/>
  <pageMargins left="0.393055555555556" right="0.393055555555556" top="0.590277777777778" bottom="0.393055555555556" header="0.314583333333333" footer="0.314583333333333"/>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50"/>
  <sheetViews>
    <sheetView workbookViewId="0">
      <selection activeCell="A9" sqref="A9"/>
    </sheetView>
  </sheetViews>
  <sheetFormatPr defaultColWidth="9" defaultRowHeight="14.25" outlineLevelCol="6"/>
  <cols>
    <col min="1" max="1" width="44.625" customWidth="1"/>
    <col min="2" max="2" width="12.125" customWidth="1"/>
    <col min="3" max="3" width="14" customWidth="1"/>
    <col min="4" max="4" width="15.125" customWidth="1"/>
  </cols>
  <sheetData>
    <row r="1" ht="18" customHeight="1" spans="1:2">
      <c r="A1" s="184" t="s">
        <v>148</v>
      </c>
      <c r="B1" s="185"/>
    </row>
    <row r="2" ht="20.25" spans="1:4">
      <c r="A2" s="186" t="s">
        <v>149</v>
      </c>
      <c r="B2" s="186"/>
      <c r="C2" s="186"/>
      <c r="D2" s="186"/>
    </row>
    <row r="3" spans="1:4">
      <c r="A3" s="187"/>
      <c r="B3" s="185"/>
      <c r="D3" s="175" t="s">
        <v>56</v>
      </c>
    </row>
    <row r="4" ht="44.45" customHeight="1" spans="1:4">
      <c r="A4" s="200" t="s">
        <v>57</v>
      </c>
      <c r="B4" s="116" t="s">
        <v>58</v>
      </c>
      <c r="C4" s="128" t="s">
        <v>59</v>
      </c>
      <c r="D4" s="17" t="s">
        <v>60</v>
      </c>
    </row>
    <row r="5" spans="1:4">
      <c r="A5" s="201" t="s">
        <v>61</v>
      </c>
      <c r="B5" s="118">
        <v>103200</v>
      </c>
      <c r="C5" s="9">
        <v>95332</v>
      </c>
      <c r="D5" s="179">
        <f>+B5/C5</f>
        <v>1.083</v>
      </c>
    </row>
    <row r="6" spans="1:4">
      <c r="A6" s="202" t="s">
        <v>62</v>
      </c>
      <c r="B6" s="118">
        <v>39000</v>
      </c>
      <c r="C6" s="9">
        <v>37940</v>
      </c>
      <c r="D6" s="179">
        <f t="shared" ref="D6:D44" si="0">+B6/C6</f>
        <v>1.028</v>
      </c>
    </row>
    <row r="7" spans="1:4">
      <c r="A7" s="202" t="s">
        <v>63</v>
      </c>
      <c r="B7" s="118">
        <v>0</v>
      </c>
      <c r="C7" s="9">
        <v>0</v>
      </c>
      <c r="D7" s="179"/>
    </row>
    <row r="8" spans="1:4">
      <c r="A8" s="202" t="s">
        <v>64</v>
      </c>
      <c r="B8" s="118">
        <v>23100</v>
      </c>
      <c r="C8" s="9">
        <v>21687</v>
      </c>
      <c r="D8" s="179">
        <f t="shared" si="0"/>
        <v>1.065</v>
      </c>
    </row>
    <row r="9" spans="1:7">
      <c r="A9" s="202" t="s">
        <v>65</v>
      </c>
      <c r="B9" s="118">
        <v>0</v>
      </c>
      <c r="C9" s="9">
        <v>0</v>
      </c>
      <c r="D9" s="179"/>
      <c r="G9" s="121"/>
    </row>
    <row r="10" spans="1:4">
      <c r="A10" s="202" t="s">
        <v>66</v>
      </c>
      <c r="B10" s="118">
        <v>6500</v>
      </c>
      <c r="C10" s="9">
        <v>6013</v>
      </c>
      <c r="D10" s="179">
        <f t="shared" si="0"/>
        <v>1.081</v>
      </c>
    </row>
    <row r="11" spans="1:4">
      <c r="A11" s="202" t="s">
        <v>67</v>
      </c>
      <c r="B11" s="118">
        <v>210</v>
      </c>
      <c r="C11" s="9">
        <v>190</v>
      </c>
      <c r="D11" s="179">
        <f t="shared" si="0"/>
        <v>1.105</v>
      </c>
    </row>
    <row r="12" spans="1:4">
      <c r="A12" s="202" t="s">
        <v>68</v>
      </c>
      <c r="B12" s="118">
        <v>3700</v>
      </c>
      <c r="C12" s="9">
        <v>3529</v>
      </c>
      <c r="D12" s="179">
        <f t="shared" si="0"/>
        <v>1.048</v>
      </c>
    </row>
    <row r="13" spans="1:4">
      <c r="A13" s="202" t="s">
        <v>69</v>
      </c>
      <c r="B13" s="118">
        <v>1900</v>
      </c>
      <c r="C13" s="9">
        <v>1232</v>
      </c>
      <c r="D13" s="179">
        <f t="shared" si="0"/>
        <v>1.542</v>
      </c>
    </row>
    <row r="14" spans="1:4">
      <c r="A14" s="202" t="s">
        <v>70</v>
      </c>
      <c r="B14" s="118">
        <v>2100</v>
      </c>
      <c r="C14" s="9">
        <v>1819</v>
      </c>
      <c r="D14" s="179">
        <f t="shared" si="0"/>
        <v>1.154</v>
      </c>
    </row>
    <row r="15" spans="1:4">
      <c r="A15" s="202" t="s">
        <v>71</v>
      </c>
      <c r="B15" s="118">
        <v>380</v>
      </c>
      <c r="C15" s="9">
        <v>274</v>
      </c>
      <c r="D15" s="179">
        <f t="shared" si="0"/>
        <v>1.387</v>
      </c>
    </row>
    <row r="16" spans="1:4">
      <c r="A16" s="202" t="s">
        <v>72</v>
      </c>
      <c r="B16" s="118">
        <v>12300</v>
      </c>
      <c r="C16" s="9">
        <v>10462</v>
      </c>
      <c r="D16" s="179">
        <f t="shared" si="0"/>
        <v>1.176</v>
      </c>
    </row>
    <row r="17" spans="1:4">
      <c r="A17" s="202" t="s">
        <v>73</v>
      </c>
      <c r="B17" s="118">
        <v>463</v>
      </c>
      <c r="C17" s="9">
        <v>446</v>
      </c>
      <c r="D17" s="179">
        <f t="shared" si="0"/>
        <v>1.038</v>
      </c>
    </row>
    <row r="18" spans="1:4">
      <c r="A18" s="202" t="s">
        <v>74</v>
      </c>
      <c r="B18" s="118">
        <v>6000</v>
      </c>
      <c r="C18" s="9">
        <v>5075</v>
      </c>
      <c r="D18" s="179">
        <f t="shared" si="0"/>
        <v>1.182</v>
      </c>
    </row>
    <row r="19" spans="1:4">
      <c r="A19" s="202" t="s">
        <v>75</v>
      </c>
      <c r="B19" s="118">
        <v>7522</v>
      </c>
      <c r="C19" s="9">
        <v>6644</v>
      </c>
      <c r="D19" s="179">
        <f t="shared" si="0"/>
        <v>1.132</v>
      </c>
    </row>
    <row r="20" spans="1:4">
      <c r="A20" s="202" t="s">
        <v>76</v>
      </c>
      <c r="B20" s="118">
        <v>0</v>
      </c>
      <c r="C20" s="9">
        <v>0</v>
      </c>
      <c r="D20" s="179"/>
    </row>
    <row r="21" spans="1:4">
      <c r="A21" s="202" t="s">
        <v>77</v>
      </c>
      <c r="B21" s="118">
        <v>25</v>
      </c>
      <c r="C21" s="9">
        <v>21</v>
      </c>
      <c r="D21" s="179">
        <f t="shared" si="0"/>
        <v>1.19</v>
      </c>
    </row>
    <row r="22" spans="1:4">
      <c r="A22" s="201" t="s">
        <v>78</v>
      </c>
      <c r="B22" s="118">
        <v>26000</v>
      </c>
      <c r="C22" s="9">
        <v>27576</v>
      </c>
      <c r="D22" s="179">
        <f t="shared" si="0"/>
        <v>0.943</v>
      </c>
    </row>
    <row r="23" spans="1:4">
      <c r="A23" s="202" t="s">
        <v>79</v>
      </c>
      <c r="B23" s="118">
        <v>10500</v>
      </c>
      <c r="C23" s="9">
        <v>15886</v>
      </c>
      <c r="D23" s="179">
        <f t="shared" si="0"/>
        <v>0.661</v>
      </c>
    </row>
    <row r="24" spans="1:4">
      <c r="A24" s="202" t="s">
        <v>80</v>
      </c>
      <c r="B24" s="118">
        <v>1250</v>
      </c>
      <c r="C24" s="9">
        <v>1340</v>
      </c>
      <c r="D24" s="179">
        <f t="shared" si="0"/>
        <v>0.933</v>
      </c>
    </row>
    <row r="25" spans="1:4">
      <c r="A25" s="202" t="s">
        <v>81</v>
      </c>
      <c r="B25" s="118">
        <v>1950</v>
      </c>
      <c r="C25" s="9">
        <v>1922</v>
      </c>
      <c r="D25" s="179">
        <f t="shared" si="0"/>
        <v>1.015</v>
      </c>
    </row>
    <row r="26" spans="1:4">
      <c r="A26" s="202" t="s">
        <v>82</v>
      </c>
      <c r="B26" s="118">
        <v>5500</v>
      </c>
      <c r="C26" s="9">
        <v>1207</v>
      </c>
      <c r="D26" s="179">
        <f t="shared" si="0"/>
        <v>4.557</v>
      </c>
    </row>
    <row r="27" spans="1:4">
      <c r="A27" s="202" t="s">
        <v>83</v>
      </c>
      <c r="B27" s="118">
        <v>6050</v>
      </c>
      <c r="C27" s="9">
        <v>5798</v>
      </c>
      <c r="D27" s="179">
        <f t="shared" si="0"/>
        <v>1.043</v>
      </c>
    </row>
    <row r="28" spans="1:4">
      <c r="A28" s="202" t="s">
        <v>84</v>
      </c>
      <c r="B28" s="118">
        <v>0</v>
      </c>
      <c r="C28" s="9">
        <v>0</v>
      </c>
      <c r="D28" s="179"/>
    </row>
    <row r="29" spans="1:4">
      <c r="A29" s="202" t="s">
        <v>85</v>
      </c>
      <c r="B29" s="118">
        <v>60</v>
      </c>
      <c r="C29" s="9">
        <v>51</v>
      </c>
      <c r="D29" s="179">
        <f t="shared" si="0"/>
        <v>1.176</v>
      </c>
    </row>
    <row r="30" spans="1:4">
      <c r="A30" s="202" t="s">
        <v>86</v>
      </c>
      <c r="B30" s="118">
        <v>690</v>
      </c>
      <c r="C30" s="9">
        <v>1372</v>
      </c>
      <c r="D30" s="179">
        <f t="shared" si="0"/>
        <v>0.503</v>
      </c>
    </row>
    <row r="31" spans="1:4">
      <c r="A31" s="203" t="s">
        <v>87</v>
      </c>
      <c r="B31" s="118">
        <v>129200</v>
      </c>
      <c r="C31" s="9">
        <v>122908</v>
      </c>
      <c r="D31" s="179">
        <f t="shared" si="0"/>
        <v>1.051</v>
      </c>
    </row>
    <row r="32" spans="1:4">
      <c r="A32" s="204" t="s">
        <v>88</v>
      </c>
      <c r="B32" s="118">
        <v>0</v>
      </c>
      <c r="C32" s="9">
        <v>0</v>
      </c>
      <c r="D32" s="179"/>
    </row>
    <row r="33" spans="1:4">
      <c r="A33" s="204" t="s">
        <v>89</v>
      </c>
      <c r="B33" s="118">
        <v>146572</v>
      </c>
      <c r="C33" s="9">
        <v>271597</v>
      </c>
      <c r="D33" s="179">
        <f t="shared" si="0"/>
        <v>0.54</v>
      </c>
    </row>
    <row r="34" spans="1:4">
      <c r="A34" s="205" t="s">
        <v>90</v>
      </c>
      <c r="B34" s="118">
        <v>104072</v>
      </c>
      <c r="C34" s="9">
        <v>174021</v>
      </c>
      <c r="D34" s="179">
        <f t="shared" si="0"/>
        <v>0.598</v>
      </c>
    </row>
    <row r="35" spans="1:4">
      <c r="A35" s="205" t="s">
        <v>91</v>
      </c>
      <c r="B35" s="118">
        <v>8003</v>
      </c>
      <c r="C35" s="206">
        <v>8003</v>
      </c>
      <c r="D35" s="179">
        <f t="shared" si="0"/>
        <v>1</v>
      </c>
    </row>
    <row r="36" spans="1:4">
      <c r="A36" s="205" t="s">
        <v>92</v>
      </c>
      <c r="B36" s="118">
        <v>47197</v>
      </c>
      <c r="C36" s="9">
        <v>92518</v>
      </c>
      <c r="D36" s="179">
        <f t="shared" si="0"/>
        <v>0.51</v>
      </c>
    </row>
    <row r="37" spans="1:4">
      <c r="A37" s="205" t="s">
        <v>93</v>
      </c>
      <c r="B37" s="118">
        <v>48872</v>
      </c>
      <c r="C37" s="9">
        <v>73500</v>
      </c>
      <c r="D37" s="179">
        <f t="shared" si="0"/>
        <v>0.665</v>
      </c>
    </row>
    <row r="38" spans="1:4">
      <c r="A38" s="207" t="s">
        <v>94</v>
      </c>
      <c r="B38" s="118">
        <v>0</v>
      </c>
      <c r="C38" s="9">
        <v>0</v>
      </c>
      <c r="D38" s="179"/>
    </row>
    <row r="39" spans="1:4">
      <c r="A39" s="208" t="s">
        <v>95</v>
      </c>
      <c r="B39" s="118">
        <v>0</v>
      </c>
      <c r="C39" s="9">
        <v>0</v>
      </c>
      <c r="D39" s="179"/>
    </row>
    <row r="40" spans="1:4">
      <c r="A40" s="208" t="s">
        <v>96</v>
      </c>
      <c r="B40" s="118">
        <v>0</v>
      </c>
      <c r="C40" s="9">
        <v>30302</v>
      </c>
      <c r="D40" s="179">
        <f t="shared" si="0"/>
        <v>0</v>
      </c>
    </row>
    <row r="41" spans="1:4">
      <c r="A41" s="205" t="s">
        <v>97</v>
      </c>
      <c r="B41" s="118">
        <v>42500</v>
      </c>
      <c r="C41" s="9">
        <v>27100</v>
      </c>
      <c r="D41" s="179">
        <f t="shared" si="0"/>
        <v>1.568</v>
      </c>
    </row>
    <row r="42" spans="1:4">
      <c r="A42" s="209" t="s">
        <v>150</v>
      </c>
      <c r="B42" s="118">
        <v>0</v>
      </c>
      <c r="C42" s="9">
        <v>40174</v>
      </c>
      <c r="D42" s="179">
        <f t="shared" si="0"/>
        <v>0</v>
      </c>
    </row>
    <row r="43" spans="1:4">
      <c r="A43" s="208" t="s">
        <v>99</v>
      </c>
      <c r="B43" s="118">
        <v>0</v>
      </c>
      <c r="C43" s="9">
        <v>0</v>
      </c>
      <c r="D43" s="179"/>
    </row>
    <row r="44" spans="1:4">
      <c r="A44" s="203" t="s">
        <v>100</v>
      </c>
      <c r="B44" s="118">
        <v>275772</v>
      </c>
      <c r="C44" s="9">
        <v>394505</v>
      </c>
      <c r="D44" s="179">
        <f t="shared" si="0"/>
        <v>0.699</v>
      </c>
    </row>
    <row r="45" spans="1:2">
      <c r="A45" s="210"/>
      <c r="B45" s="185"/>
    </row>
    <row r="46" spans="1:2">
      <c r="A46" s="210"/>
      <c r="B46" s="185"/>
    </row>
    <row r="47" spans="1:2">
      <c r="A47" s="210"/>
      <c r="B47" s="185"/>
    </row>
    <row r="48" spans="1:2">
      <c r="A48" s="185"/>
      <c r="B48" s="185"/>
    </row>
    <row r="49" spans="1:2">
      <c r="A49" s="185"/>
      <c r="B49" s="185"/>
    </row>
    <row r="50" spans="1:2">
      <c r="A50" s="185"/>
      <c r="B50" s="185"/>
    </row>
  </sheetData>
  <mergeCells count="1">
    <mergeCell ref="A2:D2"/>
  </mergeCells>
  <printOptions horizontalCentered="1"/>
  <pageMargins left="0.393055555555556" right="0.393055555555556" top="0.590277777777778" bottom="0.393055555555556" header="0.314583333333333" footer="0.314583333333333"/>
  <pageSetup paperSize="9" scale="98"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35"/>
  <sheetViews>
    <sheetView workbookViewId="0">
      <selection activeCell="B10" sqref="B10"/>
    </sheetView>
  </sheetViews>
  <sheetFormatPr defaultColWidth="9" defaultRowHeight="14.25" outlineLevelCol="3"/>
  <cols>
    <col min="1" max="1" width="44.625" customWidth="1"/>
    <col min="2" max="3" width="12.125" customWidth="1"/>
    <col min="4" max="4" width="15.125" customWidth="1"/>
  </cols>
  <sheetData>
    <row r="1" spans="1:2">
      <c r="A1" s="184" t="s">
        <v>151</v>
      </c>
      <c r="B1" s="185"/>
    </row>
    <row r="2" ht="30" customHeight="1" spans="1:4">
      <c r="A2" s="186" t="s">
        <v>152</v>
      </c>
      <c r="B2" s="186"/>
      <c r="C2" s="186"/>
      <c r="D2" s="186"/>
    </row>
    <row r="3" spans="1:4">
      <c r="A3" s="187"/>
      <c r="B3" s="185"/>
      <c r="D3" s="175" t="s">
        <v>56</v>
      </c>
    </row>
    <row r="4" ht="31" customHeight="1" spans="1:4">
      <c r="A4" s="16" t="s">
        <v>103</v>
      </c>
      <c r="B4" s="188" t="s">
        <v>58</v>
      </c>
      <c r="C4" s="17" t="s">
        <v>104</v>
      </c>
      <c r="D4" s="17" t="s">
        <v>105</v>
      </c>
    </row>
    <row r="5" spans="1:4">
      <c r="A5" s="113" t="s">
        <v>153</v>
      </c>
      <c r="B5" s="189">
        <v>27729</v>
      </c>
      <c r="C5" s="27">
        <v>25196</v>
      </c>
      <c r="D5" s="119">
        <f>+B5/C5</f>
        <v>1.101</v>
      </c>
    </row>
    <row r="6" spans="1:4">
      <c r="A6" s="113" t="s">
        <v>154</v>
      </c>
      <c r="B6" s="189">
        <v>593</v>
      </c>
      <c r="C6" s="27">
        <v>567</v>
      </c>
      <c r="D6" s="119">
        <f t="shared" ref="D6:D69" si="0">+B6/C6</f>
        <v>1.046</v>
      </c>
    </row>
    <row r="7" spans="1:4">
      <c r="A7" s="113" t="s">
        <v>155</v>
      </c>
      <c r="B7" s="189">
        <v>419</v>
      </c>
      <c r="C7" s="27">
        <v>449</v>
      </c>
      <c r="D7" s="119">
        <f t="shared" si="0"/>
        <v>0.933</v>
      </c>
    </row>
    <row r="8" spans="1:4">
      <c r="A8" s="113" t="s">
        <v>156</v>
      </c>
      <c r="B8" s="189">
        <v>72</v>
      </c>
      <c r="C8" s="27">
        <v>72</v>
      </c>
      <c r="D8" s="119">
        <f t="shared" si="0"/>
        <v>1</v>
      </c>
    </row>
    <row r="9" spans="1:4">
      <c r="A9" s="113" t="s">
        <v>157</v>
      </c>
      <c r="B9" s="189">
        <v>30</v>
      </c>
      <c r="C9" s="27">
        <v>0</v>
      </c>
      <c r="D9" s="119"/>
    </row>
    <row r="10" spans="1:4">
      <c r="A10" s="113" t="s">
        <v>158</v>
      </c>
      <c r="B10" s="189">
        <v>29</v>
      </c>
      <c r="C10" s="27">
        <v>29</v>
      </c>
      <c r="D10" s="119">
        <f t="shared" si="0"/>
        <v>1</v>
      </c>
    </row>
    <row r="11" spans="1:4">
      <c r="A11" s="113" t="s">
        <v>159</v>
      </c>
      <c r="B11" s="189">
        <v>43</v>
      </c>
      <c r="C11" s="27">
        <v>17</v>
      </c>
      <c r="D11" s="119">
        <f t="shared" si="0"/>
        <v>2.529</v>
      </c>
    </row>
    <row r="12" spans="1:4">
      <c r="A12" s="113" t="s">
        <v>160</v>
      </c>
      <c r="B12" s="189">
        <v>325</v>
      </c>
      <c r="C12" s="27">
        <v>320</v>
      </c>
      <c r="D12" s="119">
        <f t="shared" si="0"/>
        <v>1.016</v>
      </c>
    </row>
    <row r="13" spans="1:4">
      <c r="A13" s="113" t="s">
        <v>161</v>
      </c>
      <c r="B13" s="189">
        <v>276</v>
      </c>
      <c r="C13" s="27">
        <v>273</v>
      </c>
      <c r="D13" s="119">
        <f t="shared" si="0"/>
        <v>1.011</v>
      </c>
    </row>
    <row r="14" spans="1:4">
      <c r="A14" s="113" t="s">
        <v>162</v>
      </c>
      <c r="B14" s="189">
        <v>24</v>
      </c>
      <c r="C14" s="27">
        <v>24</v>
      </c>
      <c r="D14" s="119">
        <f t="shared" si="0"/>
        <v>1</v>
      </c>
    </row>
    <row r="15" spans="1:4">
      <c r="A15" s="113" t="s">
        <v>163</v>
      </c>
      <c r="B15" s="189">
        <v>25</v>
      </c>
      <c r="C15" s="27">
        <v>23</v>
      </c>
      <c r="D15" s="119">
        <f t="shared" si="0"/>
        <v>1.087</v>
      </c>
    </row>
    <row r="16" spans="1:4">
      <c r="A16" s="113" t="s">
        <v>164</v>
      </c>
      <c r="B16" s="189">
        <v>13027</v>
      </c>
      <c r="C16" s="27">
        <v>12185</v>
      </c>
      <c r="D16" s="119">
        <f t="shared" si="0"/>
        <v>1.069</v>
      </c>
    </row>
    <row r="17" spans="1:4">
      <c r="A17" s="113" t="s">
        <v>165</v>
      </c>
      <c r="B17" s="189">
        <v>7266</v>
      </c>
      <c r="C17" s="27">
        <v>6397</v>
      </c>
      <c r="D17" s="119">
        <f t="shared" si="0"/>
        <v>1.136</v>
      </c>
    </row>
    <row r="18" spans="1:4">
      <c r="A18" s="113" t="s">
        <v>166</v>
      </c>
      <c r="B18" s="189">
        <v>0</v>
      </c>
      <c r="C18" s="27">
        <v>2</v>
      </c>
      <c r="D18" s="119">
        <f t="shared" si="0"/>
        <v>0</v>
      </c>
    </row>
    <row r="19" spans="1:4">
      <c r="A19" s="113" t="s">
        <v>167</v>
      </c>
      <c r="B19" s="189">
        <v>102</v>
      </c>
      <c r="C19" s="27">
        <v>104</v>
      </c>
      <c r="D19" s="119">
        <f t="shared" si="0"/>
        <v>0.981</v>
      </c>
    </row>
    <row r="20" spans="1:4">
      <c r="A20" s="113" t="s">
        <v>168</v>
      </c>
      <c r="B20" s="189">
        <v>1446</v>
      </c>
      <c r="C20" s="27">
        <v>1191</v>
      </c>
      <c r="D20" s="119">
        <f t="shared" si="0"/>
        <v>1.214</v>
      </c>
    </row>
    <row r="21" spans="1:4">
      <c r="A21" s="113" t="s">
        <v>169</v>
      </c>
      <c r="B21" s="189">
        <v>4212</v>
      </c>
      <c r="C21" s="27">
        <v>4491</v>
      </c>
      <c r="D21" s="119">
        <f t="shared" si="0"/>
        <v>0.938</v>
      </c>
    </row>
    <row r="22" spans="1:4">
      <c r="A22" s="113" t="s">
        <v>170</v>
      </c>
      <c r="B22" s="189">
        <v>407</v>
      </c>
      <c r="C22" s="27">
        <v>387</v>
      </c>
      <c r="D22" s="119">
        <f t="shared" si="0"/>
        <v>1.052</v>
      </c>
    </row>
    <row r="23" spans="1:4">
      <c r="A23" s="113" t="s">
        <v>171</v>
      </c>
      <c r="B23" s="189">
        <v>285</v>
      </c>
      <c r="C23" s="27">
        <v>327</v>
      </c>
      <c r="D23" s="119">
        <f t="shared" si="0"/>
        <v>0.872</v>
      </c>
    </row>
    <row r="24" spans="1:4">
      <c r="A24" s="113" t="s">
        <v>172</v>
      </c>
      <c r="B24" s="189">
        <v>0</v>
      </c>
      <c r="C24" s="27">
        <v>13</v>
      </c>
      <c r="D24" s="119">
        <f t="shared" si="0"/>
        <v>0</v>
      </c>
    </row>
    <row r="25" spans="1:4">
      <c r="A25" s="113" t="s">
        <v>173</v>
      </c>
      <c r="B25" s="189">
        <v>0</v>
      </c>
      <c r="C25" s="27">
        <v>1</v>
      </c>
      <c r="D25" s="119">
        <f t="shared" si="0"/>
        <v>0</v>
      </c>
    </row>
    <row r="26" spans="1:4">
      <c r="A26" s="113" t="s">
        <v>174</v>
      </c>
      <c r="B26" s="189">
        <v>109</v>
      </c>
      <c r="C26" s="27">
        <v>46</v>
      </c>
      <c r="D26" s="119">
        <f t="shared" si="0"/>
        <v>2.37</v>
      </c>
    </row>
    <row r="27" spans="1:4">
      <c r="A27" s="113" t="s">
        <v>175</v>
      </c>
      <c r="B27" s="189">
        <v>13</v>
      </c>
      <c r="C27" s="27">
        <v>0</v>
      </c>
      <c r="D27" s="119"/>
    </row>
    <row r="28" spans="1:4">
      <c r="A28" s="113" t="s">
        <v>176</v>
      </c>
      <c r="B28" s="189">
        <v>417</v>
      </c>
      <c r="C28" s="27">
        <v>444</v>
      </c>
      <c r="D28" s="119">
        <f t="shared" si="0"/>
        <v>0.939</v>
      </c>
    </row>
    <row r="29" spans="1:4">
      <c r="A29" s="113" t="s">
        <v>177</v>
      </c>
      <c r="B29" s="189">
        <v>322</v>
      </c>
      <c r="C29" s="27">
        <v>304</v>
      </c>
      <c r="D29" s="119">
        <f t="shared" si="0"/>
        <v>1.059</v>
      </c>
    </row>
    <row r="30" spans="1:4">
      <c r="A30" s="113" t="s">
        <v>178</v>
      </c>
      <c r="B30" s="189">
        <v>19</v>
      </c>
      <c r="C30" s="27">
        <v>19</v>
      </c>
      <c r="D30" s="119">
        <f t="shared" si="0"/>
        <v>1</v>
      </c>
    </row>
    <row r="31" spans="1:4">
      <c r="A31" s="113" t="s">
        <v>179</v>
      </c>
      <c r="B31" s="189">
        <v>3</v>
      </c>
      <c r="C31" s="27">
        <v>66</v>
      </c>
      <c r="D31" s="119">
        <f t="shared" si="0"/>
        <v>0.045</v>
      </c>
    </row>
    <row r="32" spans="1:4">
      <c r="A32" s="113" t="s">
        <v>180</v>
      </c>
      <c r="B32" s="189">
        <v>74</v>
      </c>
      <c r="C32" s="27">
        <v>57</v>
      </c>
      <c r="D32" s="119">
        <f t="shared" si="0"/>
        <v>1.298</v>
      </c>
    </row>
    <row r="33" spans="1:4">
      <c r="A33" s="113" t="s">
        <v>181</v>
      </c>
      <c r="B33" s="189">
        <v>1118</v>
      </c>
      <c r="C33" s="27">
        <v>1008</v>
      </c>
      <c r="D33" s="119">
        <f t="shared" si="0"/>
        <v>1.109</v>
      </c>
    </row>
    <row r="34" spans="1:4">
      <c r="A34" s="113" t="s">
        <v>182</v>
      </c>
      <c r="B34" s="189">
        <v>527</v>
      </c>
      <c r="C34" s="27">
        <v>473</v>
      </c>
      <c r="D34" s="119">
        <f t="shared" si="0"/>
        <v>1.114</v>
      </c>
    </row>
    <row r="35" spans="1:4">
      <c r="A35" s="113" t="s">
        <v>183</v>
      </c>
      <c r="B35" s="189">
        <v>0</v>
      </c>
      <c r="C35" s="27">
        <v>64</v>
      </c>
      <c r="D35" s="119">
        <f t="shared" si="0"/>
        <v>0</v>
      </c>
    </row>
    <row r="36" spans="1:4">
      <c r="A36" s="113" t="s">
        <v>184</v>
      </c>
      <c r="B36" s="189">
        <v>457</v>
      </c>
      <c r="C36" s="27">
        <v>410</v>
      </c>
      <c r="D36" s="119">
        <f t="shared" si="0"/>
        <v>1.115</v>
      </c>
    </row>
    <row r="37" spans="1:4">
      <c r="A37" s="113" t="s">
        <v>185</v>
      </c>
      <c r="B37" s="189">
        <v>135</v>
      </c>
      <c r="C37" s="27">
        <v>62</v>
      </c>
      <c r="D37" s="119">
        <f t="shared" si="0"/>
        <v>2.177</v>
      </c>
    </row>
    <row r="38" spans="1:4">
      <c r="A38" s="113" t="s">
        <v>186</v>
      </c>
      <c r="B38" s="189">
        <v>1607</v>
      </c>
      <c r="C38" s="27">
        <v>1607</v>
      </c>
      <c r="D38" s="119">
        <f t="shared" si="0"/>
        <v>1</v>
      </c>
    </row>
    <row r="39" spans="1:4">
      <c r="A39" s="113" t="s">
        <v>187</v>
      </c>
      <c r="B39" s="189">
        <v>1607</v>
      </c>
      <c r="C39" s="27">
        <v>1607</v>
      </c>
      <c r="D39" s="119">
        <f t="shared" si="0"/>
        <v>1</v>
      </c>
    </row>
    <row r="40" spans="1:4">
      <c r="A40" s="113" t="s">
        <v>188</v>
      </c>
      <c r="B40" s="189">
        <v>402</v>
      </c>
      <c r="C40" s="27">
        <v>344</v>
      </c>
      <c r="D40" s="119">
        <f t="shared" si="0"/>
        <v>1.169</v>
      </c>
    </row>
    <row r="41" spans="1:4">
      <c r="A41" s="113" t="s">
        <v>189</v>
      </c>
      <c r="B41" s="189">
        <v>291</v>
      </c>
      <c r="C41" s="27">
        <v>248</v>
      </c>
      <c r="D41" s="119">
        <f t="shared" si="0"/>
        <v>1.173</v>
      </c>
    </row>
    <row r="42" spans="1:4">
      <c r="A42" s="113" t="s">
        <v>190</v>
      </c>
      <c r="B42" s="189">
        <v>0</v>
      </c>
      <c r="C42" s="27">
        <v>20</v>
      </c>
      <c r="D42" s="119">
        <f t="shared" si="0"/>
        <v>0</v>
      </c>
    </row>
    <row r="43" spans="1:4">
      <c r="A43" s="113" t="s">
        <v>191</v>
      </c>
      <c r="B43" s="189">
        <v>96</v>
      </c>
      <c r="C43" s="27">
        <v>61</v>
      </c>
      <c r="D43" s="119">
        <f t="shared" si="0"/>
        <v>1.574</v>
      </c>
    </row>
    <row r="44" spans="1:4">
      <c r="A44" s="113" t="s">
        <v>192</v>
      </c>
      <c r="B44" s="189">
        <v>15</v>
      </c>
      <c r="C44" s="27">
        <v>15</v>
      </c>
      <c r="D44" s="119">
        <f t="shared" si="0"/>
        <v>1</v>
      </c>
    </row>
    <row r="45" spans="1:4">
      <c r="A45" s="113" t="s">
        <v>193</v>
      </c>
      <c r="B45" s="189">
        <v>1364</v>
      </c>
      <c r="C45" s="27">
        <v>1155</v>
      </c>
      <c r="D45" s="119">
        <f t="shared" si="0"/>
        <v>1.181</v>
      </c>
    </row>
    <row r="46" spans="1:4">
      <c r="A46" s="113" t="s">
        <v>194</v>
      </c>
      <c r="B46" s="189">
        <v>1235</v>
      </c>
      <c r="C46" s="27">
        <v>1027</v>
      </c>
      <c r="D46" s="119">
        <f t="shared" si="0"/>
        <v>1.203</v>
      </c>
    </row>
    <row r="47" spans="1:4">
      <c r="A47" s="113" t="s">
        <v>195</v>
      </c>
      <c r="B47" s="189">
        <v>18</v>
      </c>
      <c r="C47" s="27">
        <v>16</v>
      </c>
      <c r="D47" s="119">
        <f t="shared" si="0"/>
        <v>1.125</v>
      </c>
    </row>
    <row r="48" spans="1:4">
      <c r="A48" s="113" t="s">
        <v>196</v>
      </c>
      <c r="B48" s="189">
        <v>112</v>
      </c>
      <c r="C48" s="27">
        <v>112</v>
      </c>
      <c r="D48" s="119">
        <f t="shared" si="0"/>
        <v>1</v>
      </c>
    </row>
    <row r="49" spans="1:4">
      <c r="A49" s="113" t="s">
        <v>197</v>
      </c>
      <c r="B49" s="189">
        <v>877</v>
      </c>
      <c r="C49" s="27">
        <v>677</v>
      </c>
      <c r="D49" s="119">
        <f t="shared" si="0"/>
        <v>1.295</v>
      </c>
    </row>
    <row r="50" spans="1:4">
      <c r="A50" s="113" t="s">
        <v>198</v>
      </c>
      <c r="B50" s="189">
        <v>409</v>
      </c>
      <c r="C50" s="27">
        <v>386</v>
      </c>
      <c r="D50" s="119">
        <f t="shared" si="0"/>
        <v>1.06</v>
      </c>
    </row>
    <row r="51" spans="1:4">
      <c r="A51" s="113" t="s">
        <v>199</v>
      </c>
      <c r="B51" s="189">
        <v>273</v>
      </c>
      <c r="C51" s="27">
        <v>144</v>
      </c>
      <c r="D51" s="119">
        <f t="shared" si="0"/>
        <v>1.896</v>
      </c>
    </row>
    <row r="52" spans="1:4">
      <c r="A52" s="113" t="s">
        <v>200</v>
      </c>
      <c r="B52" s="189">
        <v>196</v>
      </c>
      <c r="C52" s="27">
        <v>148</v>
      </c>
      <c r="D52" s="119">
        <f t="shared" si="0"/>
        <v>1.324</v>
      </c>
    </row>
    <row r="53" spans="1:4">
      <c r="A53" s="113" t="s">
        <v>201</v>
      </c>
      <c r="B53" s="189">
        <v>0</v>
      </c>
      <c r="C53" s="27">
        <v>68</v>
      </c>
      <c r="D53" s="119">
        <f t="shared" si="0"/>
        <v>0</v>
      </c>
    </row>
    <row r="54" spans="1:4">
      <c r="A54" s="113" t="s">
        <v>202</v>
      </c>
      <c r="B54" s="189">
        <v>0</v>
      </c>
      <c r="C54" s="27">
        <v>68</v>
      </c>
      <c r="D54" s="119">
        <f t="shared" si="0"/>
        <v>0</v>
      </c>
    </row>
    <row r="55" spans="1:4">
      <c r="A55" s="113" t="s">
        <v>203</v>
      </c>
      <c r="B55" s="189">
        <v>0</v>
      </c>
      <c r="C55" s="27">
        <v>7</v>
      </c>
      <c r="D55" s="119">
        <f t="shared" si="0"/>
        <v>0</v>
      </c>
    </row>
    <row r="56" spans="1:4">
      <c r="A56" s="113" t="s">
        <v>204</v>
      </c>
      <c r="B56" s="189">
        <v>0</v>
      </c>
      <c r="C56" s="27">
        <v>7</v>
      </c>
      <c r="D56" s="119">
        <f t="shared" si="0"/>
        <v>0</v>
      </c>
    </row>
    <row r="57" spans="1:4">
      <c r="A57" s="113" t="s">
        <v>205</v>
      </c>
      <c r="B57" s="189">
        <v>152</v>
      </c>
      <c r="C57" s="27">
        <v>159</v>
      </c>
      <c r="D57" s="119">
        <f t="shared" si="0"/>
        <v>0.956</v>
      </c>
    </row>
    <row r="58" spans="1:4">
      <c r="A58" s="113" t="s">
        <v>206</v>
      </c>
      <c r="B58" s="189">
        <v>106</v>
      </c>
      <c r="C58" s="27">
        <v>112</v>
      </c>
      <c r="D58" s="119">
        <f t="shared" si="0"/>
        <v>0.946</v>
      </c>
    </row>
    <row r="59" spans="1:4">
      <c r="A59" s="113" t="s">
        <v>207</v>
      </c>
      <c r="B59" s="189">
        <v>46</v>
      </c>
      <c r="C59" s="27">
        <v>47</v>
      </c>
      <c r="D59" s="119">
        <f t="shared" si="0"/>
        <v>0.979</v>
      </c>
    </row>
    <row r="60" spans="1:4">
      <c r="A60" s="113" t="s">
        <v>208</v>
      </c>
      <c r="B60" s="189">
        <v>84</v>
      </c>
      <c r="C60" s="27">
        <v>84</v>
      </c>
      <c r="D60" s="119">
        <f t="shared" si="0"/>
        <v>1</v>
      </c>
    </row>
    <row r="61" spans="1:4">
      <c r="A61" s="113" t="s">
        <v>209</v>
      </c>
      <c r="B61" s="189">
        <v>84</v>
      </c>
      <c r="C61" s="27">
        <v>84</v>
      </c>
      <c r="D61" s="119">
        <f t="shared" si="0"/>
        <v>1</v>
      </c>
    </row>
    <row r="62" spans="1:4">
      <c r="A62" s="113" t="s">
        <v>210</v>
      </c>
      <c r="B62" s="189">
        <v>413</v>
      </c>
      <c r="C62" s="27">
        <v>433</v>
      </c>
      <c r="D62" s="119">
        <f t="shared" si="0"/>
        <v>0.954</v>
      </c>
    </row>
    <row r="63" spans="1:4">
      <c r="A63" s="113" t="s">
        <v>211</v>
      </c>
      <c r="B63" s="189">
        <v>410</v>
      </c>
      <c r="C63" s="27">
        <v>431</v>
      </c>
      <c r="D63" s="119">
        <f t="shared" si="0"/>
        <v>0.951</v>
      </c>
    </row>
    <row r="64" spans="1:4">
      <c r="A64" s="113" t="s">
        <v>212</v>
      </c>
      <c r="B64" s="189">
        <v>3</v>
      </c>
      <c r="C64" s="27">
        <v>2</v>
      </c>
      <c r="D64" s="119">
        <f t="shared" si="0"/>
        <v>1.5</v>
      </c>
    </row>
    <row r="65" spans="1:4">
      <c r="A65" s="113" t="s">
        <v>213</v>
      </c>
      <c r="B65" s="189">
        <v>746</v>
      </c>
      <c r="C65" s="27">
        <v>686</v>
      </c>
      <c r="D65" s="119">
        <f t="shared" si="0"/>
        <v>1.087</v>
      </c>
    </row>
    <row r="66" spans="1:4">
      <c r="A66" s="113" t="s">
        <v>214</v>
      </c>
      <c r="B66" s="189">
        <v>605</v>
      </c>
      <c r="C66" s="27">
        <v>604</v>
      </c>
      <c r="D66" s="119">
        <f t="shared" si="0"/>
        <v>1.002</v>
      </c>
    </row>
    <row r="67" spans="1:4">
      <c r="A67" s="113" t="s">
        <v>215</v>
      </c>
      <c r="B67" s="189">
        <v>141</v>
      </c>
      <c r="C67" s="27">
        <v>82</v>
      </c>
      <c r="D67" s="119">
        <f t="shared" si="0"/>
        <v>1.72</v>
      </c>
    </row>
    <row r="68" spans="1:4">
      <c r="A68" s="113" t="s">
        <v>216</v>
      </c>
      <c r="B68" s="189">
        <v>1536</v>
      </c>
      <c r="C68" s="27">
        <v>976</v>
      </c>
      <c r="D68" s="119">
        <f t="shared" si="0"/>
        <v>1.574</v>
      </c>
    </row>
    <row r="69" spans="1:4">
      <c r="A69" s="113" t="s">
        <v>217</v>
      </c>
      <c r="B69" s="189">
        <v>397</v>
      </c>
      <c r="C69" s="27">
        <v>312</v>
      </c>
      <c r="D69" s="119">
        <f t="shared" si="0"/>
        <v>1.272</v>
      </c>
    </row>
    <row r="70" spans="1:4">
      <c r="A70" s="113" t="s">
        <v>218</v>
      </c>
      <c r="B70" s="189">
        <v>0</v>
      </c>
      <c r="C70" s="27">
        <v>117</v>
      </c>
      <c r="D70" s="119">
        <f t="shared" ref="D70:D133" si="1">+B70/C70</f>
        <v>0</v>
      </c>
    </row>
    <row r="71" spans="1:4">
      <c r="A71" s="113" t="s">
        <v>219</v>
      </c>
      <c r="B71" s="189">
        <v>79</v>
      </c>
      <c r="C71" s="27">
        <v>0</v>
      </c>
      <c r="D71" s="119"/>
    </row>
    <row r="72" spans="1:4">
      <c r="A72" s="113" t="s">
        <v>220</v>
      </c>
      <c r="B72" s="189">
        <v>58</v>
      </c>
      <c r="C72" s="27">
        <v>30</v>
      </c>
      <c r="D72" s="119">
        <f t="shared" si="1"/>
        <v>1.933</v>
      </c>
    </row>
    <row r="73" spans="1:4">
      <c r="A73" s="113" t="s">
        <v>221</v>
      </c>
      <c r="B73" s="189">
        <v>1002</v>
      </c>
      <c r="C73" s="27">
        <v>517</v>
      </c>
      <c r="D73" s="119">
        <f t="shared" si="1"/>
        <v>1.938</v>
      </c>
    </row>
    <row r="74" spans="1:4">
      <c r="A74" s="113" t="s">
        <v>222</v>
      </c>
      <c r="B74" s="189">
        <v>453</v>
      </c>
      <c r="C74" s="27">
        <v>397</v>
      </c>
      <c r="D74" s="119">
        <f t="shared" si="1"/>
        <v>1.141</v>
      </c>
    </row>
    <row r="75" spans="1:4">
      <c r="A75" s="113" t="s">
        <v>223</v>
      </c>
      <c r="B75" s="189">
        <v>200</v>
      </c>
      <c r="C75" s="27">
        <v>217</v>
      </c>
      <c r="D75" s="119">
        <f t="shared" si="1"/>
        <v>0.922</v>
      </c>
    </row>
    <row r="76" spans="1:4">
      <c r="A76" s="113" t="s">
        <v>224</v>
      </c>
      <c r="B76" s="189">
        <v>0</v>
      </c>
      <c r="C76" s="27">
        <v>22</v>
      </c>
      <c r="D76" s="119">
        <f t="shared" si="1"/>
        <v>0</v>
      </c>
    </row>
    <row r="77" spans="1:4">
      <c r="A77" s="113" t="s">
        <v>225</v>
      </c>
      <c r="B77" s="189">
        <v>59</v>
      </c>
      <c r="C77" s="27">
        <v>0</v>
      </c>
      <c r="D77" s="119"/>
    </row>
    <row r="78" spans="1:4">
      <c r="A78" s="113" t="s">
        <v>226</v>
      </c>
      <c r="B78" s="189">
        <v>61</v>
      </c>
      <c r="C78" s="27">
        <v>48</v>
      </c>
      <c r="D78" s="119">
        <f t="shared" si="1"/>
        <v>1.271</v>
      </c>
    </row>
    <row r="79" spans="1:4">
      <c r="A79" s="113" t="s">
        <v>227</v>
      </c>
      <c r="B79" s="189">
        <v>133</v>
      </c>
      <c r="C79" s="27">
        <v>111</v>
      </c>
      <c r="D79" s="119">
        <f t="shared" si="1"/>
        <v>1.198</v>
      </c>
    </row>
    <row r="80" spans="1:4">
      <c r="A80" s="113" t="s">
        <v>228</v>
      </c>
      <c r="B80" s="189">
        <v>218</v>
      </c>
      <c r="C80" s="27">
        <v>104</v>
      </c>
      <c r="D80" s="119">
        <f t="shared" si="1"/>
        <v>2.096</v>
      </c>
    </row>
    <row r="81" spans="1:4">
      <c r="A81" s="113" t="s">
        <v>229</v>
      </c>
      <c r="B81" s="189">
        <v>188</v>
      </c>
      <c r="C81" s="27">
        <v>96</v>
      </c>
      <c r="D81" s="119">
        <f t="shared" si="1"/>
        <v>1.958</v>
      </c>
    </row>
    <row r="82" spans="1:4">
      <c r="A82" s="113" t="s">
        <v>230</v>
      </c>
      <c r="B82" s="189">
        <v>13</v>
      </c>
      <c r="C82" s="27">
        <v>0</v>
      </c>
      <c r="D82" s="119"/>
    </row>
    <row r="83" spans="1:4">
      <c r="A83" s="113" t="s">
        <v>231</v>
      </c>
      <c r="B83" s="189">
        <v>18</v>
      </c>
      <c r="C83" s="27">
        <v>9</v>
      </c>
      <c r="D83" s="119">
        <f t="shared" si="1"/>
        <v>2</v>
      </c>
    </row>
    <row r="84" spans="1:4">
      <c r="A84" s="113" t="s">
        <v>232</v>
      </c>
      <c r="B84" s="189">
        <v>2064</v>
      </c>
      <c r="C84" s="27">
        <v>1654</v>
      </c>
      <c r="D84" s="119">
        <f t="shared" si="1"/>
        <v>1.248</v>
      </c>
    </row>
    <row r="85" spans="1:4">
      <c r="A85" s="113" t="s">
        <v>233</v>
      </c>
      <c r="B85" s="189">
        <v>826</v>
      </c>
      <c r="C85" s="27">
        <v>767</v>
      </c>
      <c r="D85" s="119">
        <f t="shared" si="1"/>
        <v>1.077</v>
      </c>
    </row>
    <row r="86" spans="1:4">
      <c r="A86" s="113" t="s">
        <v>234</v>
      </c>
      <c r="B86" s="189">
        <v>281</v>
      </c>
      <c r="C86" s="27">
        <v>281</v>
      </c>
      <c r="D86" s="119">
        <f t="shared" si="1"/>
        <v>1</v>
      </c>
    </row>
    <row r="87" spans="1:4">
      <c r="A87" s="113" t="s">
        <v>235</v>
      </c>
      <c r="B87" s="189">
        <v>319</v>
      </c>
      <c r="C87" s="27">
        <v>193</v>
      </c>
      <c r="D87" s="119">
        <f t="shared" si="1"/>
        <v>1.653</v>
      </c>
    </row>
    <row r="88" spans="1:4">
      <c r="A88" s="113" t="s">
        <v>236</v>
      </c>
      <c r="B88" s="189">
        <v>637</v>
      </c>
      <c r="C88" s="27">
        <v>414</v>
      </c>
      <c r="D88" s="119">
        <f t="shared" si="1"/>
        <v>1.539</v>
      </c>
    </row>
    <row r="89" spans="1:4">
      <c r="A89" s="113" t="s">
        <v>237</v>
      </c>
      <c r="B89" s="189">
        <v>1928</v>
      </c>
      <c r="C89" s="27">
        <v>1936</v>
      </c>
      <c r="D89" s="119">
        <f t="shared" si="1"/>
        <v>0.996</v>
      </c>
    </row>
    <row r="90" spans="1:4">
      <c r="A90" s="113" t="s">
        <v>238</v>
      </c>
      <c r="B90" s="189">
        <v>1552</v>
      </c>
      <c r="C90" s="27">
        <v>1541</v>
      </c>
      <c r="D90" s="119">
        <f t="shared" si="1"/>
        <v>1.007</v>
      </c>
    </row>
    <row r="91" spans="1:4">
      <c r="A91" s="113" t="s">
        <v>239</v>
      </c>
      <c r="B91" s="189">
        <v>0</v>
      </c>
      <c r="C91" s="27">
        <v>262</v>
      </c>
      <c r="D91" s="119">
        <f t="shared" si="1"/>
        <v>0</v>
      </c>
    </row>
    <row r="92" spans="1:4">
      <c r="A92" s="113" t="s">
        <v>240</v>
      </c>
      <c r="B92" s="189">
        <v>0</v>
      </c>
      <c r="C92" s="27">
        <v>12</v>
      </c>
      <c r="D92" s="119">
        <f t="shared" si="1"/>
        <v>0</v>
      </c>
    </row>
    <row r="93" spans="1:4">
      <c r="A93" s="113" t="s">
        <v>241</v>
      </c>
      <c r="B93" s="189">
        <v>12</v>
      </c>
      <c r="C93" s="27">
        <v>0</v>
      </c>
      <c r="D93" s="119"/>
    </row>
    <row r="94" spans="1:4">
      <c r="A94" s="113" t="s">
        <v>242</v>
      </c>
      <c r="B94" s="189">
        <v>215</v>
      </c>
      <c r="C94" s="27">
        <v>0</v>
      </c>
      <c r="D94" s="119"/>
    </row>
    <row r="95" spans="1:4">
      <c r="A95" s="113" t="s">
        <v>243</v>
      </c>
      <c r="B95" s="189">
        <v>148</v>
      </c>
      <c r="C95" s="27">
        <v>121</v>
      </c>
      <c r="D95" s="119">
        <f t="shared" si="1"/>
        <v>1.223</v>
      </c>
    </row>
    <row r="96" spans="1:4">
      <c r="A96" s="113" t="s">
        <v>244</v>
      </c>
      <c r="B96" s="189" t="s">
        <v>245</v>
      </c>
      <c r="C96" s="189" t="s">
        <v>245</v>
      </c>
      <c r="D96" s="190" t="s">
        <v>245</v>
      </c>
    </row>
    <row r="97" spans="1:4">
      <c r="A97" s="113" t="s">
        <v>246</v>
      </c>
      <c r="B97" s="189" t="s">
        <v>245</v>
      </c>
      <c r="C97" s="189" t="s">
        <v>245</v>
      </c>
      <c r="D97" s="190" t="s">
        <v>245</v>
      </c>
    </row>
    <row r="98" spans="1:4">
      <c r="A98" s="113" t="s">
        <v>247</v>
      </c>
      <c r="B98" s="189" t="s">
        <v>245</v>
      </c>
      <c r="C98" s="189" t="s">
        <v>245</v>
      </c>
      <c r="D98" s="190" t="s">
        <v>245</v>
      </c>
    </row>
    <row r="99" spans="1:4">
      <c r="A99" s="113" t="s">
        <v>248</v>
      </c>
      <c r="B99" s="189" t="s">
        <v>245</v>
      </c>
      <c r="C99" s="189" t="s">
        <v>245</v>
      </c>
      <c r="D99" s="190" t="s">
        <v>245</v>
      </c>
    </row>
    <row r="100" spans="1:4">
      <c r="A100" s="113" t="s">
        <v>249</v>
      </c>
      <c r="B100" s="189" t="s">
        <v>245</v>
      </c>
      <c r="C100" s="189" t="s">
        <v>245</v>
      </c>
      <c r="D100" s="190" t="s">
        <v>245</v>
      </c>
    </row>
    <row r="101" spans="1:4">
      <c r="A101" s="113" t="s">
        <v>250</v>
      </c>
      <c r="B101" s="189">
        <v>9393</v>
      </c>
      <c r="C101" s="27">
        <v>8097</v>
      </c>
      <c r="D101" s="119">
        <f t="shared" si="1"/>
        <v>1.16</v>
      </c>
    </row>
    <row r="102" spans="1:4">
      <c r="A102" s="113" t="s">
        <v>251</v>
      </c>
      <c r="B102" s="189">
        <v>32</v>
      </c>
      <c r="C102" s="27">
        <v>32</v>
      </c>
      <c r="D102" s="119">
        <f t="shared" si="1"/>
        <v>1</v>
      </c>
    </row>
    <row r="103" spans="1:4">
      <c r="A103" s="113" t="s">
        <v>252</v>
      </c>
      <c r="B103" s="189">
        <v>32</v>
      </c>
      <c r="C103" s="27">
        <v>32</v>
      </c>
      <c r="D103" s="119">
        <f t="shared" si="1"/>
        <v>1</v>
      </c>
    </row>
    <row r="104" spans="1:4">
      <c r="A104" s="113" t="s">
        <v>253</v>
      </c>
      <c r="B104" s="189">
        <v>7719</v>
      </c>
      <c r="C104" s="27">
        <v>6705</v>
      </c>
      <c r="D104" s="119">
        <f t="shared" si="1"/>
        <v>1.151</v>
      </c>
    </row>
    <row r="105" spans="1:4">
      <c r="A105" s="113" t="s">
        <v>254</v>
      </c>
      <c r="B105" s="189">
        <v>6891</v>
      </c>
      <c r="C105" s="27">
        <v>5863</v>
      </c>
      <c r="D105" s="119">
        <f t="shared" si="1"/>
        <v>1.175</v>
      </c>
    </row>
    <row r="106" spans="1:4">
      <c r="A106" s="113" t="s">
        <v>255</v>
      </c>
      <c r="B106" s="189">
        <v>250</v>
      </c>
      <c r="C106" s="27">
        <v>301</v>
      </c>
      <c r="D106" s="119">
        <f t="shared" si="1"/>
        <v>0.831</v>
      </c>
    </row>
    <row r="107" spans="1:4">
      <c r="A107" s="113" t="s">
        <v>256</v>
      </c>
      <c r="B107" s="189">
        <v>26</v>
      </c>
      <c r="C107" s="27">
        <v>408</v>
      </c>
      <c r="D107" s="119">
        <f t="shared" si="1"/>
        <v>0.064</v>
      </c>
    </row>
    <row r="108" spans="1:4">
      <c r="A108" s="113" t="s">
        <v>257</v>
      </c>
      <c r="B108" s="189">
        <v>167</v>
      </c>
      <c r="C108" s="27">
        <v>67</v>
      </c>
      <c r="D108" s="119">
        <f t="shared" si="1"/>
        <v>2.493</v>
      </c>
    </row>
    <row r="109" spans="1:4">
      <c r="A109" s="113" t="s">
        <v>258</v>
      </c>
      <c r="B109" s="189">
        <v>82</v>
      </c>
      <c r="C109" s="27">
        <v>67</v>
      </c>
      <c r="D109" s="119">
        <f t="shared" si="1"/>
        <v>1.224</v>
      </c>
    </row>
    <row r="110" spans="1:4">
      <c r="A110" s="113" t="s">
        <v>259</v>
      </c>
      <c r="B110" s="189">
        <v>303</v>
      </c>
      <c r="C110" s="27">
        <v>0</v>
      </c>
      <c r="D110" s="119"/>
    </row>
    <row r="111" spans="1:4">
      <c r="A111" s="113" t="s">
        <v>260</v>
      </c>
      <c r="B111" s="189">
        <v>3</v>
      </c>
      <c r="C111" s="27">
        <v>39</v>
      </c>
      <c r="D111" s="119">
        <f t="shared" si="1"/>
        <v>0.077</v>
      </c>
    </row>
    <row r="112" spans="1:4">
      <c r="A112" s="113" t="s">
        <v>261</v>
      </c>
      <c r="B112" s="189">
        <v>0</v>
      </c>
      <c r="C112" s="27">
        <v>39</v>
      </c>
      <c r="D112" s="119">
        <f t="shared" si="1"/>
        <v>0</v>
      </c>
    </row>
    <row r="113" spans="1:4">
      <c r="A113" s="113" t="s">
        <v>262</v>
      </c>
      <c r="B113" s="189">
        <v>3</v>
      </c>
      <c r="C113" s="27">
        <v>0</v>
      </c>
      <c r="D113" s="119"/>
    </row>
    <row r="114" spans="1:4">
      <c r="A114" s="113" t="s">
        <v>263</v>
      </c>
      <c r="B114" s="189">
        <v>115</v>
      </c>
      <c r="C114" s="27">
        <v>115</v>
      </c>
      <c r="D114" s="119">
        <f t="shared" si="1"/>
        <v>1</v>
      </c>
    </row>
    <row r="115" spans="1:4">
      <c r="A115" s="113" t="s">
        <v>264</v>
      </c>
      <c r="B115" s="189">
        <v>115</v>
      </c>
      <c r="C115" s="27">
        <v>115</v>
      </c>
      <c r="D115" s="119">
        <f t="shared" si="1"/>
        <v>1</v>
      </c>
    </row>
    <row r="116" spans="1:4">
      <c r="A116" s="113" t="s">
        <v>265</v>
      </c>
      <c r="B116" s="189">
        <v>1485</v>
      </c>
      <c r="C116" s="27">
        <v>1195</v>
      </c>
      <c r="D116" s="119">
        <f t="shared" si="1"/>
        <v>1.243</v>
      </c>
    </row>
    <row r="117" spans="1:4">
      <c r="A117" s="113" t="s">
        <v>266</v>
      </c>
      <c r="B117" s="189">
        <v>932</v>
      </c>
      <c r="C117" s="27">
        <v>804</v>
      </c>
      <c r="D117" s="119">
        <f t="shared" si="1"/>
        <v>1.159</v>
      </c>
    </row>
    <row r="118" spans="1:4">
      <c r="A118" s="113" t="s">
        <v>267</v>
      </c>
      <c r="B118" s="189">
        <v>141</v>
      </c>
      <c r="C118" s="27">
        <v>190</v>
      </c>
      <c r="D118" s="119">
        <f t="shared" si="1"/>
        <v>0.742</v>
      </c>
    </row>
    <row r="119" spans="1:4">
      <c r="A119" s="113" t="s">
        <v>268</v>
      </c>
      <c r="B119" s="189">
        <v>31</v>
      </c>
      <c r="C119" s="27">
        <v>55</v>
      </c>
      <c r="D119" s="119">
        <f t="shared" si="1"/>
        <v>0.564</v>
      </c>
    </row>
    <row r="120" spans="1:4">
      <c r="A120" s="113" t="s">
        <v>269</v>
      </c>
      <c r="B120" s="189">
        <v>87</v>
      </c>
      <c r="C120" s="27">
        <v>85</v>
      </c>
      <c r="D120" s="119">
        <f t="shared" si="1"/>
        <v>1.024</v>
      </c>
    </row>
    <row r="121" spans="1:4">
      <c r="A121" s="113" t="s">
        <v>270</v>
      </c>
      <c r="B121" s="189">
        <v>24</v>
      </c>
      <c r="C121" s="27">
        <v>16</v>
      </c>
      <c r="D121" s="119">
        <f t="shared" si="1"/>
        <v>1.5</v>
      </c>
    </row>
    <row r="122" spans="1:4">
      <c r="A122" s="113" t="s">
        <v>271</v>
      </c>
      <c r="B122" s="189">
        <v>115</v>
      </c>
      <c r="C122" s="27">
        <v>11</v>
      </c>
      <c r="D122" s="119">
        <f t="shared" si="1"/>
        <v>10.455</v>
      </c>
    </row>
    <row r="123" spans="1:4">
      <c r="A123" s="113" t="s">
        <v>272</v>
      </c>
      <c r="B123" s="189">
        <v>9</v>
      </c>
      <c r="C123" s="27">
        <v>0</v>
      </c>
      <c r="D123" s="119"/>
    </row>
    <row r="124" spans="1:4">
      <c r="A124" s="113" t="s">
        <v>273</v>
      </c>
      <c r="B124" s="189">
        <v>146</v>
      </c>
      <c r="C124" s="27">
        <v>36</v>
      </c>
      <c r="D124" s="119">
        <f t="shared" si="1"/>
        <v>4.056</v>
      </c>
    </row>
    <row r="125" spans="1:4">
      <c r="A125" s="113" t="s">
        <v>274</v>
      </c>
      <c r="B125" s="189">
        <v>38</v>
      </c>
      <c r="C125" s="27">
        <v>10</v>
      </c>
      <c r="D125" s="119">
        <f t="shared" si="1"/>
        <v>3.8</v>
      </c>
    </row>
    <row r="126" spans="1:4">
      <c r="A126" s="113" t="s">
        <v>275</v>
      </c>
      <c r="B126" s="189">
        <v>0</v>
      </c>
      <c r="C126" s="27">
        <v>10</v>
      </c>
      <c r="D126" s="119">
        <f t="shared" si="1"/>
        <v>0</v>
      </c>
    </row>
    <row r="127" spans="1:4">
      <c r="A127" s="113" t="s">
        <v>276</v>
      </c>
      <c r="B127" s="189">
        <v>38</v>
      </c>
      <c r="C127" s="27">
        <v>0</v>
      </c>
      <c r="D127" s="119"/>
    </row>
    <row r="128" spans="1:4">
      <c r="A128" s="113" t="s">
        <v>277</v>
      </c>
      <c r="B128" s="189">
        <v>59271</v>
      </c>
      <c r="C128" s="27">
        <v>50370</v>
      </c>
      <c r="D128" s="119">
        <f t="shared" si="1"/>
        <v>1.177</v>
      </c>
    </row>
    <row r="129" spans="1:4">
      <c r="A129" s="113" t="s">
        <v>278</v>
      </c>
      <c r="B129" s="189">
        <v>472</v>
      </c>
      <c r="C129" s="27">
        <v>439</v>
      </c>
      <c r="D129" s="119">
        <f t="shared" si="1"/>
        <v>1.075</v>
      </c>
    </row>
    <row r="130" spans="1:4">
      <c r="A130" s="113" t="s">
        <v>279</v>
      </c>
      <c r="B130" s="189">
        <v>101</v>
      </c>
      <c r="C130" s="27">
        <v>88</v>
      </c>
      <c r="D130" s="119">
        <f t="shared" si="1"/>
        <v>1.148</v>
      </c>
    </row>
    <row r="131" spans="1:4">
      <c r="A131" s="113" t="s">
        <v>280</v>
      </c>
      <c r="B131" s="189">
        <v>371</v>
      </c>
      <c r="C131" s="27">
        <v>351</v>
      </c>
      <c r="D131" s="119">
        <f t="shared" si="1"/>
        <v>1.057</v>
      </c>
    </row>
    <row r="132" spans="1:4">
      <c r="A132" s="113" t="s">
        <v>281</v>
      </c>
      <c r="B132" s="189">
        <v>49975</v>
      </c>
      <c r="C132" s="27">
        <v>39442</v>
      </c>
      <c r="D132" s="119">
        <f t="shared" si="1"/>
        <v>1.267</v>
      </c>
    </row>
    <row r="133" spans="1:4">
      <c r="A133" s="113" t="s">
        <v>282</v>
      </c>
      <c r="B133" s="189">
        <v>2675</v>
      </c>
      <c r="C133" s="27">
        <v>2496</v>
      </c>
      <c r="D133" s="119">
        <f t="shared" si="1"/>
        <v>1.072</v>
      </c>
    </row>
    <row r="134" spans="1:4">
      <c r="A134" s="113" t="s">
        <v>283</v>
      </c>
      <c r="B134" s="189">
        <v>12737</v>
      </c>
      <c r="C134" s="27">
        <v>12207</v>
      </c>
      <c r="D134" s="119">
        <f t="shared" ref="D134:D197" si="2">+B134/C134</f>
        <v>1.043</v>
      </c>
    </row>
    <row r="135" spans="1:4">
      <c r="A135" s="113" t="s">
        <v>284</v>
      </c>
      <c r="B135" s="189">
        <v>11485</v>
      </c>
      <c r="C135" s="27">
        <v>10454</v>
      </c>
      <c r="D135" s="119">
        <f t="shared" si="2"/>
        <v>1.099</v>
      </c>
    </row>
    <row r="136" spans="1:4">
      <c r="A136" s="113" t="s">
        <v>285</v>
      </c>
      <c r="B136" s="189">
        <v>4961</v>
      </c>
      <c r="C136" s="27">
        <v>4777</v>
      </c>
      <c r="D136" s="119">
        <f t="shared" si="2"/>
        <v>1.039</v>
      </c>
    </row>
    <row r="137" spans="1:4">
      <c r="A137" s="113" t="s">
        <v>286</v>
      </c>
      <c r="B137" s="189">
        <v>18118</v>
      </c>
      <c r="C137" s="27">
        <v>9508</v>
      </c>
      <c r="D137" s="119">
        <f t="shared" si="2"/>
        <v>1.906</v>
      </c>
    </row>
    <row r="138" spans="1:4">
      <c r="A138" s="113" t="s">
        <v>287</v>
      </c>
      <c r="B138" s="189">
        <v>1729</v>
      </c>
      <c r="C138" s="27">
        <v>1618</v>
      </c>
      <c r="D138" s="119">
        <f t="shared" si="2"/>
        <v>1.069</v>
      </c>
    </row>
    <row r="139" spans="1:4">
      <c r="A139" s="113" t="s">
        <v>288</v>
      </c>
      <c r="B139" s="189">
        <v>0</v>
      </c>
      <c r="C139" s="27">
        <v>1618</v>
      </c>
      <c r="D139" s="119">
        <f t="shared" si="2"/>
        <v>0</v>
      </c>
    </row>
    <row r="140" spans="1:4">
      <c r="A140" s="113" t="s">
        <v>289</v>
      </c>
      <c r="B140" s="189">
        <v>0</v>
      </c>
      <c r="C140" s="27">
        <v>77</v>
      </c>
      <c r="D140" s="119">
        <f t="shared" si="2"/>
        <v>0</v>
      </c>
    </row>
    <row r="141" spans="1:4">
      <c r="A141" s="113" t="s">
        <v>290</v>
      </c>
      <c r="B141" s="189">
        <v>1729</v>
      </c>
      <c r="C141" s="27">
        <v>0</v>
      </c>
      <c r="D141" s="119"/>
    </row>
    <row r="142" spans="1:4">
      <c r="A142" s="113" t="s">
        <v>291</v>
      </c>
      <c r="B142" s="189">
        <v>90</v>
      </c>
      <c r="C142" s="27">
        <v>77</v>
      </c>
      <c r="D142" s="119">
        <f t="shared" si="2"/>
        <v>1.169</v>
      </c>
    </row>
    <row r="143" spans="1:4">
      <c r="A143" s="113" t="s">
        <v>292</v>
      </c>
      <c r="B143" s="189">
        <v>90</v>
      </c>
      <c r="C143" s="27">
        <v>216</v>
      </c>
      <c r="D143" s="119">
        <f t="shared" si="2"/>
        <v>0.417</v>
      </c>
    </row>
    <row r="144" spans="1:4">
      <c r="A144" s="113" t="s">
        <v>293</v>
      </c>
      <c r="B144" s="189">
        <v>286</v>
      </c>
      <c r="C144" s="27">
        <v>159</v>
      </c>
      <c r="D144" s="119">
        <f t="shared" si="2"/>
        <v>1.799</v>
      </c>
    </row>
    <row r="145" spans="1:4">
      <c r="A145" s="113" t="s">
        <v>294</v>
      </c>
      <c r="B145" s="189">
        <v>189</v>
      </c>
      <c r="C145" s="27">
        <v>57</v>
      </c>
      <c r="D145" s="119">
        <f t="shared" si="2"/>
        <v>3.316</v>
      </c>
    </row>
    <row r="146" spans="1:4">
      <c r="A146" s="113" t="s">
        <v>295</v>
      </c>
      <c r="B146" s="189">
        <v>97</v>
      </c>
      <c r="C146" s="27">
        <v>0</v>
      </c>
      <c r="D146" s="119"/>
    </row>
    <row r="147" spans="1:4">
      <c r="A147" s="113" t="s">
        <v>296</v>
      </c>
      <c r="B147" s="189">
        <v>631</v>
      </c>
      <c r="C147" s="27">
        <v>480</v>
      </c>
      <c r="D147" s="119">
        <f t="shared" si="2"/>
        <v>1.315</v>
      </c>
    </row>
    <row r="148" spans="1:4">
      <c r="A148" s="113" t="s">
        <v>297</v>
      </c>
      <c r="B148" s="189">
        <v>631</v>
      </c>
      <c r="C148" s="27">
        <v>480</v>
      </c>
      <c r="D148" s="119">
        <f t="shared" si="2"/>
        <v>1.315</v>
      </c>
    </row>
    <row r="149" spans="1:4">
      <c r="A149" s="113" t="s">
        <v>298</v>
      </c>
      <c r="B149" s="189">
        <v>2500</v>
      </c>
      <c r="C149" s="27">
        <v>2500</v>
      </c>
      <c r="D149" s="119">
        <f t="shared" si="2"/>
        <v>1</v>
      </c>
    </row>
    <row r="150" spans="1:4">
      <c r="A150" s="113" t="s">
        <v>299</v>
      </c>
      <c r="B150" s="189">
        <v>2500</v>
      </c>
      <c r="C150" s="27">
        <v>2500</v>
      </c>
      <c r="D150" s="119">
        <f t="shared" si="2"/>
        <v>1</v>
      </c>
    </row>
    <row r="151" spans="1:4">
      <c r="A151" s="113" t="s">
        <v>300</v>
      </c>
      <c r="B151" s="189">
        <v>3588</v>
      </c>
      <c r="C151" s="27">
        <v>5598</v>
      </c>
      <c r="D151" s="119">
        <f t="shared" si="2"/>
        <v>0.641</v>
      </c>
    </row>
    <row r="152" spans="1:4">
      <c r="A152" s="113" t="s">
        <v>301</v>
      </c>
      <c r="B152" s="189">
        <v>3588</v>
      </c>
      <c r="C152" s="27">
        <v>5598</v>
      </c>
      <c r="D152" s="119">
        <f t="shared" si="2"/>
        <v>0.641</v>
      </c>
    </row>
    <row r="153" spans="1:4">
      <c r="A153" s="113" t="s">
        <v>302</v>
      </c>
      <c r="B153" s="189">
        <v>620</v>
      </c>
      <c r="C153" s="27">
        <v>360</v>
      </c>
      <c r="D153" s="119">
        <f t="shared" si="2"/>
        <v>1.722</v>
      </c>
    </row>
    <row r="154" spans="1:4">
      <c r="A154" s="113" t="s">
        <v>303</v>
      </c>
      <c r="B154" s="189">
        <v>0</v>
      </c>
      <c r="C154" s="27">
        <v>47</v>
      </c>
      <c r="D154" s="119">
        <f t="shared" si="2"/>
        <v>0</v>
      </c>
    </row>
    <row r="155" spans="1:4">
      <c r="A155" s="113" t="s">
        <v>304</v>
      </c>
      <c r="B155" s="189">
        <v>0</v>
      </c>
      <c r="C155" s="27">
        <v>47</v>
      </c>
      <c r="D155" s="119">
        <f t="shared" si="2"/>
        <v>0</v>
      </c>
    </row>
    <row r="156" spans="1:4">
      <c r="A156" s="113" t="s">
        <v>305</v>
      </c>
      <c r="B156" s="189">
        <v>450</v>
      </c>
      <c r="C156" s="27">
        <v>156</v>
      </c>
      <c r="D156" s="119">
        <f t="shared" si="2"/>
        <v>2.885</v>
      </c>
    </row>
    <row r="157" spans="1:4">
      <c r="A157" s="113" t="s">
        <v>306</v>
      </c>
      <c r="B157" s="189">
        <v>450</v>
      </c>
      <c r="C157" s="27">
        <v>0</v>
      </c>
      <c r="D157" s="119"/>
    </row>
    <row r="158" spans="1:4">
      <c r="A158" s="113" t="s">
        <v>307</v>
      </c>
      <c r="B158" s="189">
        <v>0</v>
      </c>
      <c r="C158" s="27">
        <v>156</v>
      </c>
      <c r="D158" s="119">
        <f t="shared" si="2"/>
        <v>0</v>
      </c>
    </row>
    <row r="159" spans="1:4">
      <c r="A159" s="113" t="s">
        <v>308</v>
      </c>
      <c r="B159" s="189">
        <v>59</v>
      </c>
      <c r="C159" s="27">
        <v>52</v>
      </c>
      <c r="D159" s="119">
        <f t="shared" si="2"/>
        <v>1.135</v>
      </c>
    </row>
    <row r="160" spans="1:4">
      <c r="A160" s="113" t="s">
        <v>309</v>
      </c>
      <c r="B160" s="189">
        <v>59</v>
      </c>
      <c r="C160" s="27">
        <v>52</v>
      </c>
      <c r="D160" s="119">
        <f t="shared" si="2"/>
        <v>1.135</v>
      </c>
    </row>
    <row r="161" spans="1:4">
      <c r="A161" s="113" t="s">
        <v>310</v>
      </c>
      <c r="B161" s="189">
        <v>106</v>
      </c>
      <c r="C161" s="27">
        <v>105</v>
      </c>
      <c r="D161" s="119">
        <f t="shared" si="2"/>
        <v>1.01</v>
      </c>
    </row>
    <row r="162" spans="1:4">
      <c r="A162" s="113" t="s">
        <v>311</v>
      </c>
      <c r="B162" s="189">
        <v>101</v>
      </c>
      <c r="C162" s="27">
        <v>100</v>
      </c>
      <c r="D162" s="119">
        <f t="shared" si="2"/>
        <v>1.01</v>
      </c>
    </row>
    <row r="163" spans="1:4">
      <c r="A163" s="113" t="s">
        <v>312</v>
      </c>
      <c r="B163" s="189">
        <v>5</v>
      </c>
      <c r="C163" s="27">
        <v>5</v>
      </c>
      <c r="D163" s="119">
        <f t="shared" si="2"/>
        <v>1</v>
      </c>
    </row>
    <row r="164" spans="1:4">
      <c r="A164" s="113" t="s">
        <v>313</v>
      </c>
      <c r="B164" s="189">
        <v>5</v>
      </c>
      <c r="C164" s="27">
        <v>0</v>
      </c>
      <c r="D164" s="119"/>
    </row>
    <row r="165" spans="1:4">
      <c r="A165" s="113" t="s">
        <v>314</v>
      </c>
      <c r="B165" s="189">
        <v>5</v>
      </c>
      <c r="C165" s="27">
        <v>0</v>
      </c>
      <c r="D165" s="119"/>
    </row>
    <row r="166" spans="1:4">
      <c r="A166" s="113" t="s">
        <v>315</v>
      </c>
      <c r="B166" s="189">
        <v>3263</v>
      </c>
      <c r="C166" s="27">
        <v>2785</v>
      </c>
      <c r="D166" s="119">
        <f t="shared" si="2"/>
        <v>1.172</v>
      </c>
    </row>
    <row r="167" spans="1:4">
      <c r="A167" s="113" t="s">
        <v>316</v>
      </c>
      <c r="B167" s="189">
        <v>1946</v>
      </c>
      <c r="C167" s="27">
        <v>1704</v>
      </c>
      <c r="D167" s="119">
        <f t="shared" si="2"/>
        <v>1.142</v>
      </c>
    </row>
    <row r="168" spans="1:4">
      <c r="A168" s="113" t="s">
        <v>317</v>
      </c>
      <c r="B168" s="189">
        <v>285</v>
      </c>
      <c r="C168" s="27">
        <v>219</v>
      </c>
      <c r="D168" s="119">
        <f t="shared" si="2"/>
        <v>1.301</v>
      </c>
    </row>
    <row r="169" spans="1:4">
      <c r="A169" s="113" t="s">
        <v>318</v>
      </c>
      <c r="B169" s="189">
        <v>84</v>
      </c>
      <c r="C169" s="27">
        <v>57</v>
      </c>
      <c r="D169" s="119">
        <f t="shared" si="2"/>
        <v>1.474</v>
      </c>
    </row>
    <row r="170" spans="1:4">
      <c r="A170" s="113" t="s">
        <v>319</v>
      </c>
      <c r="B170" s="189">
        <v>23</v>
      </c>
      <c r="C170" s="27">
        <v>23</v>
      </c>
      <c r="D170" s="119">
        <f t="shared" si="2"/>
        <v>1</v>
      </c>
    </row>
    <row r="171" spans="1:4">
      <c r="A171" s="113" t="s">
        <v>320</v>
      </c>
      <c r="B171" s="189">
        <v>571</v>
      </c>
      <c r="C171" s="27">
        <v>459</v>
      </c>
      <c r="D171" s="119">
        <f t="shared" si="2"/>
        <v>1.244</v>
      </c>
    </row>
    <row r="172" spans="1:4">
      <c r="A172" s="113" t="s">
        <v>321</v>
      </c>
      <c r="B172" s="189">
        <v>150</v>
      </c>
      <c r="C172" s="27">
        <v>0</v>
      </c>
      <c r="D172" s="119"/>
    </row>
    <row r="173" spans="1:4">
      <c r="A173" s="113" t="s">
        <v>322</v>
      </c>
      <c r="B173" s="189">
        <v>2</v>
      </c>
      <c r="C173" s="27">
        <v>0</v>
      </c>
      <c r="D173" s="119"/>
    </row>
    <row r="174" spans="1:4">
      <c r="A174" s="113" t="s">
        <v>323</v>
      </c>
      <c r="B174" s="189">
        <v>830</v>
      </c>
      <c r="C174" s="27">
        <v>946</v>
      </c>
      <c r="D174" s="119">
        <f t="shared" si="2"/>
        <v>0.877</v>
      </c>
    </row>
    <row r="175" spans="1:4">
      <c r="A175" s="113" t="s">
        <v>324</v>
      </c>
      <c r="B175" s="189">
        <v>235</v>
      </c>
      <c r="C175" s="27">
        <v>218</v>
      </c>
      <c r="D175" s="119">
        <f t="shared" si="2"/>
        <v>1.078</v>
      </c>
    </row>
    <row r="176" spans="1:4">
      <c r="A176" s="113" t="s">
        <v>325</v>
      </c>
      <c r="B176" s="189">
        <v>152</v>
      </c>
      <c r="C176" s="27">
        <v>152</v>
      </c>
      <c r="D176" s="119">
        <f t="shared" si="2"/>
        <v>1</v>
      </c>
    </row>
    <row r="177" spans="1:4">
      <c r="A177" s="113" t="s">
        <v>326</v>
      </c>
      <c r="B177" s="189">
        <v>83</v>
      </c>
      <c r="C177" s="27">
        <v>66</v>
      </c>
      <c r="D177" s="119">
        <f t="shared" si="2"/>
        <v>1.258</v>
      </c>
    </row>
    <row r="178" spans="1:4">
      <c r="A178" s="113" t="s">
        <v>327</v>
      </c>
      <c r="B178" s="189">
        <v>410</v>
      </c>
      <c r="C178" s="27">
        <v>248</v>
      </c>
      <c r="D178" s="119">
        <f t="shared" si="2"/>
        <v>1.653</v>
      </c>
    </row>
    <row r="179" spans="1:4">
      <c r="A179" s="113" t="s">
        <v>328</v>
      </c>
      <c r="B179" s="189">
        <v>60</v>
      </c>
      <c r="C179" s="27">
        <v>0</v>
      </c>
      <c r="D179" s="119"/>
    </row>
    <row r="180" spans="1:4">
      <c r="A180" s="113" t="s">
        <v>329</v>
      </c>
      <c r="B180" s="189">
        <v>350</v>
      </c>
      <c r="C180" s="27">
        <v>248</v>
      </c>
      <c r="D180" s="119">
        <f t="shared" si="2"/>
        <v>1.411</v>
      </c>
    </row>
    <row r="181" spans="1:4">
      <c r="A181" s="113" t="s">
        <v>330</v>
      </c>
      <c r="B181" s="189">
        <v>28</v>
      </c>
      <c r="C181" s="27">
        <v>0</v>
      </c>
      <c r="D181" s="119"/>
    </row>
    <row r="182" spans="1:4">
      <c r="A182" s="113" t="s">
        <v>331</v>
      </c>
      <c r="B182" s="189">
        <v>28</v>
      </c>
      <c r="C182" s="27">
        <v>0</v>
      </c>
      <c r="D182" s="119"/>
    </row>
    <row r="183" spans="1:4">
      <c r="A183" s="113" t="s">
        <v>332</v>
      </c>
      <c r="B183" s="189">
        <v>530</v>
      </c>
      <c r="C183" s="27">
        <v>469</v>
      </c>
      <c r="D183" s="119">
        <f t="shared" si="2"/>
        <v>1.13</v>
      </c>
    </row>
    <row r="184" spans="1:4">
      <c r="A184" s="113" t="s">
        <v>238</v>
      </c>
      <c r="B184" s="189">
        <v>61</v>
      </c>
      <c r="C184" s="27">
        <v>58</v>
      </c>
      <c r="D184" s="119">
        <f t="shared" si="2"/>
        <v>1.052</v>
      </c>
    </row>
    <row r="185" spans="1:4">
      <c r="A185" s="113" t="s">
        <v>333</v>
      </c>
      <c r="B185" s="189">
        <v>258</v>
      </c>
      <c r="C185" s="27">
        <v>243</v>
      </c>
      <c r="D185" s="119">
        <f t="shared" si="2"/>
        <v>1.062</v>
      </c>
    </row>
    <row r="186" spans="1:4">
      <c r="A186" s="113" t="s">
        <v>334</v>
      </c>
      <c r="B186" s="189">
        <v>212</v>
      </c>
      <c r="C186" s="27">
        <v>168</v>
      </c>
      <c r="D186" s="119">
        <f t="shared" si="2"/>
        <v>1.262</v>
      </c>
    </row>
    <row r="187" spans="1:4">
      <c r="A187" s="113" t="s">
        <v>335</v>
      </c>
      <c r="B187" s="189">
        <v>114</v>
      </c>
      <c r="C187" s="27">
        <v>147</v>
      </c>
      <c r="D187" s="119">
        <f t="shared" si="2"/>
        <v>0.776</v>
      </c>
    </row>
    <row r="188" spans="1:4">
      <c r="A188" s="113" t="s">
        <v>336</v>
      </c>
      <c r="B188" s="189">
        <v>0</v>
      </c>
      <c r="C188" s="27">
        <v>43</v>
      </c>
      <c r="D188" s="119">
        <f t="shared" si="2"/>
        <v>0</v>
      </c>
    </row>
    <row r="189" spans="1:4">
      <c r="A189" s="113" t="s">
        <v>337</v>
      </c>
      <c r="B189" s="189">
        <v>114</v>
      </c>
      <c r="C189" s="27">
        <v>104</v>
      </c>
      <c r="D189" s="119">
        <f t="shared" si="2"/>
        <v>1.096</v>
      </c>
    </row>
    <row r="190" spans="1:4">
      <c r="A190" s="113" t="s">
        <v>338</v>
      </c>
      <c r="B190" s="189">
        <v>54791</v>
      </c>
      <c r="C190" s="27">
        <v>37331</v>
      </c>
      <c r="D190" s="119">
        <f t="shared" si="2"/>
        <v>1.468</v>
      </c>
    </row>
    <row r="191" spans="1:4">
      <c r="A191" s="113" t="s">
        <v>339</v>
      </c>
      <c r="B191" s="189">
        <v>958</v>
      </c>
      <c r="C191" s="27">
        <v>847</v>
      </c>
      <c r="D191" s="119">
        <f t="shared" si="2"/>
        <v>1.131</v>
      </c>
    </row>
    <row r="192" spans="1:4">
      <c r="A192" s="113" t="s">
        <v>340</v>
      </c>
      <c r="B192" s="189">
        <v>250</v>
      </c>
      <c r="C192" s="27">
        <v>265</v>
      </c>
      <c r="D192" s="119">
        <f t="shared" si="2"/>
        <v>0.943</v>
      </c>
    </row>
    <row r="193" spans="1:4">
      <c r="A193" s="113" t="s">
        <v>341</v>
      </c>
      <c r="B193" s="189">
        <v>30</v>
      </c>
      <c r="C193" s="27">
        <v>35</v>
      </c>
      <c r="D193" s="119">
        <f t="shared" si="2"/>
        <v>0.857</v>
      </c>
    </row>
    <row r="194" spans="1:4">
      <c r="A194" s="113" t="s">
        <v>342</v>
      </c>
      <c r="B194" s="189">
        <v>9</v>
      </c>
      <c r="C194" s="27">
        <v>9</v>
      </c>
      <c r="D194" s="119">
        <f t="shared" si="2"/>
        <v>1</v>
      </c>
    </row>
    <row r="195" spans="1:4">
      <c r="A195" s="113" t="s">
        <v>343</v>
      </c>
      <c r="B195" s="189">
        <v>55</v>
      </c>
      <c r="C195" s="27">
        <v>55</v>
      </c>
      <c r="D195" s="119">
        <f t="shared" si="2"/>
        <v>1</v>
      </c>
    </row>
    <row r="196" spans="1:4">
      <c r="A196" s="113" t="s">
        <v>344</v>
      </c>
      <c r="B196" s="189">
        <v>250</v>
      </c>
      <c r="C196" s="27">
        <v>217</v>
      </c>
      <c r="D196" s="119">
        <f t="shared" si="2"/>
        <v>1.152</v>
      </c>
    </row>
    <row r="197" spans="1:4">
      <c r="A197" s="113" t="s">
        <v>345</v>
      </c>
      <c r="B197" s="189">
        <v>48</v>
      </c>
      <c r="C197" s="27">
        <v>53</v>
      </c>
      <c r="D197" s="119">
        <f t="shared" si="2"/>
        <v>0.906</v>
      </c>
    </row>
    <row r="198" spans="1:4">
      <c r="A198" s="113" t="s">
        <v>346</v>
      </c>
      <c r="B198" s="189">
        <v>316</v>
      </c>
      <c r="C198" s="27">
        <v>213</v>
      </c>
      <c r="D198" s="119">
        <f t="shared" ref="D198:D261" si="3">+B198/C198</f>
        <v>1.484</v>
      </c>
    </row>
    <row r="199" spans="1:4">
      <c r="A199" s="113" t="s">
        <v>347</v>
      </c>
      <c r="B199" s="189">
        <v>319</v>
      </c>
      <c r="C199" s="27">
        <v>291</v>
      </c>
      <c r="D199" s="119">
        <f t="shared" si="3"/>
        <v>1.096</v>
      </c>
    </row>
    <row r="200" spans="1:4">
      <c r="A200" s="113" t="s">
        <v>348</v>
      </c>
      <c r="B200" s="189">
        <v>108</v>
      </c>
      <c r="C200" s="27">
        <v>99</v>
      </c>
      <c r="D200" s="119">
        <f t="shared" si="3"/>
        <v>1.091</v>
      </c>
    </row>
    <row r="201" spans="1:4">
      <c r="A201" s="113" t="s">
        <v>349</v>
      </c>
      <c r="B201" s="189">
        <v>2</v>
      </c>
      <c r="C201" s="27">
        <v>0</v>
      </c>
      <c r="D201" s="119"/>
    </row>
    <row r="202" spans="1:4">
      <c r="A202" s="113" t="s">
        <v>350</v>
      </c>
      <c r="B202" s="189">
        <v>63</v>
      </c>
      <c r="C202" s="27">
        <v>48</v>
      </c>
      <c r="D202" s="119">
        <f t="shared" si="3"/>
        <v>1.313</v>
      </c>
    </row>
    <row r="203" spans="1:4">
      <c r="A203" s="113" t="s">
        <v>351</v>
      </c>
      <c r="B203" s="189">
        <v>147</v>
      </c>
      <c r="C203" s="27">
        <v>144</v>
      </c>
      <c r="D203" s="119">
        <f t="shared" si="3"/>
        <v>1.021</v>
      </c>
    </row>
    <row r="204" spans="1:4">
      <c r="A204" s="113" t="s">
        <v>352</v>
      </c>
      <c r="B204" s="189">
        <v>27375</v>
      </c>
      <c r="C204" s="27">
        <v>16967</v>
      </c>
      <c r="D204" s="119">
        <f t="shared" si="3"/>
        <v>1.613</v>
      </c>
    </row>
    <row r="205" spans="1:4">
      <c r="A205" s="113" t="s">
        <v>353</v>
      </c>
      <c r="B205" s="189">
        <v>6062</v>
      </c>
      <c r="C205" s="27">
        <v>4868</v>
      </c>
      <c r="D205" s="119">
        <f t="shared" si="3"/>
        <v>1.245</v>
      </c>
    </row>
    <row r="206" spans="1:4">
      <c r="A206" s="113" t="s">
        <v>354</v>
      </c>
      <c r="B206" s="189">
        <v>10098</v>
      </c>
      <c r="C206" s="27">
        <v>10059</v>
      </c>
      <c r="D206" s="119">
        <f t="shared" si="3"/>
        <v>1.004</v>
      </c>
    </row>
    <row r="207" spans="1:4">
      <c r="A207" s="113" t="s">
        <v>355</v>
      </c>
      <c r="B207" s="189">
        <v>3463</v>
      </c>
      <c r="C207" s="27">
        <v>2</v>
      </c>
      <c r="D207" s="119">
        <f t="shared" si="3"/>
        <v>1731.5</v>
      </c>
    </row>
    <row r="208" spans="1:4">
      <c r="A208" s="113" t="s">
        <v>356</v>
      </c>
      <c r="B208" s="189">
        <v>4705</v>
      </c>
      <c r="C208" s="27">
        <v>1998</v>
      </c>
      <c r="D208" s="119">
        <f t="shared" si="3"/>
        <v>2.355</v>
      </c>
    </row>
    <row r="209" spans="1:4">
      <c r="A209" s="113" t="s">
        <v>357</v>
      </c>
      <c r="B209" s="189">
        <v>20</v>
      </c>
      <c r="C209" s="27">
        <v>0</v>
      </c>
      <c r="D209" s="119"/>
    </row>
    <row r="210" spans="1:4">
      <c r="A210" s="113" t="s">
        <v>358</v>
      </c>
      <c r="B210" s="189">
        <v>3028</v>
      </c>
      <c r="C210" s="27">
        <v>40</v>
      </c>
      <c r="D210" s="119">
        <f t="shared" si="3"/>
        <v>75.7</v>
      </c>
    </row>
    <row r="211" spans="1:4">
      <c r="A211" s="113" t="s">
        <v>359</v>
      </c>
      <c r="B211" s="189">
        <v>43</v>
      </c>
      <c r="C211" s="27">
        <v>43</v>
      </c>
      <c r="D211" s="119">
        <f t="shared" si="3"/>
        <v>1</v>
      </c>
    </row>
    <row r="212" spans="1:4">
      <c r="A212" s="113" t="s">
        <v>360</v>
      </c>
      <c r="B212" s="189">
        <v>43</v>
      </c>
      <c r="C212" s="27">
        <v>43</v>
      </c>
      <c r="D212" s="119">
        <f t="shared" si="3"/>
        <v>1</v>
      </c>
    </row>
    <row r="213" spans="1:4">
      <c r="A213" s="113" t="s">
        <v>361</v>
      </c>
      <c r="B213" s="189">
        <v>535</v>
      </c>
      <c r="C213" s="27">
        <v>10</v>
      </c>
      <c r="D213" s="119">
        <f t="shared" si="3"/>
        <v>53.5</v>
      </c>
    </row>
    <row r="214" spans="1:4">
      <c r="A214" s="113" t="s">
        <v>362</v>
      </c>
      <c r="B214" s="189">
        <v>535</v>
      </c>
      <c r="C214" s="27">
        <v>10</v>
      </c>
      <c r="D214" s="119">
        <f t="shared" si="3"/>
        <v>53.5</v>
      </c>
    </row>
    <row r="215" spans="1:4">
      <c r="A215" s="113" t="s">
        <v>363</v>
      </c>
      <c r="B215" s="189">
        <v>1869</v>
      </c>
      <c r="C215" s="27">
        <v>1572</v>
      </c>
      <c r="D215" s="119">
        <f t="shared" si="3"/>
        <v>1.189</v>
      </c>
    </row>
    <row r="216" spans="1:4">
      <c r="A216" s="113" t="s">
        <v>364</v>
      </c>
      <c r="B216" s="189">
        <v>700</v>
      </c>
      <c r="C216" s="27">
        <v>600</v>
      </c>
      <c r="D216" s="119">
        <f t="shared" si="3"/>
        <v>1.167</v>
      </c>
    </row>
    <row r="217" spans="1:4">
      <c r="A217" s="113" t="s">
        <v>365</v>
      </c>
      <c r="B217" s="189">
        <v>99</v>
      </c>
      <c r="C217" s="27">
        <v>85</v>
      </c>
      <c r="D217" s="119">
        <f t="shared" si="3"/>
        <v>1.165</v>
      </c>
    </row>
    <row r="218" spans="1:4">
      <c r="A218" s="113" t="s">
        <v>366</v>
      </c>
      <c r="B218" s="189">
        <v>1070</v>
      </c>
      <c r="C218" s="27">
        <v>886</v>
      </c>
      <c r="D218" s="119">
        <f t="shared" si="3"/>
        <v>1.208</v>
      </c>
    </row>
    <row r="219" spans="1:4">
      <c r="A219" s="113" t="s">
        <v>367</v>
      </c>
      <c r="B219" s="189">
        <v>357</v>
      </c>
      <c r="C219" s="27">
        <v>381</v>
      </c>
      <c r="D219" s="119">
        <f t="shared" si="3"/>
        <v>0.937</v>
      </c>
    </row>
    <row r="220" spans="1:4">
      <c r="A220" s="113" t="s">
        <v>368</v>
      </c>
      <c r="B220" s="189">
        <v>314</v>
      </c>
      <c r="C220" s="27">
        <v>356</v>
      </c>
      <c r="D220" s="119">
        <f t="shared" si="3"/>
        <v>0.882</v>
      </c>
    </row>
    <row r="221" spans="1:4">
      <c r="A221" s="113" t="s">
        <v>369</v>
      </c>
      <c r="B221" s="189">
        <v>11</v>
      </c>
      <c r="C221" s="27">
        <v>0</v>
      </c>
      <c r="D221" s="119"/>
    </row>
    <row r="222" spans="1:4">
      <c r="A222" s="113" t="s">
        <v>370</v>
      </c>
      <c r="B222" s="189">
        <v>27</v>
      </c>
      <c r="C222" s="27">
        <v>25</v>
      </c>
      <c r="D222" s="119">
        <f t="shared" si="3"/>
        <v>1.08</v>
      </c>
    </row>
    <row r="223" spans="1:4">
      <c r="A223" s="113" t="s">
        <v>371</v>
      </c>
      <c r="B223" s="189">
        <v>4</v>
      </c>
      <c r="C223" s="27">
        <v>0</v>
      </c>
      <c r="D223" s="119"/>
    </row>
    <row r="224" spans="1:4">
      <c r="A224" s="113" t="s">
        <v>372</v>
      </c>
      <c r="B224" s="189">
        <v>583</v>
      </c>
      <c r="C224" s="27">
        <v>455</v>
      </c>
      <c r="D224" s="119">
        <f t="shared" si="3"/>
        <v>1.281</v>
      </c>
    </row>
    <row r="225" spans="1:4">
      <c r="A225" s="113" t="s">
        <v>373</v>
      </c>
      <c r="B225" s="189">
        <v>5</v>
      </c>
      <c r="C225" s="27">
        <v>4</v>
      </c>
      <c r="D225" s="119">
        <f t="shared" si="3"/>
        <v>1.25</v>
      </c>
    </row>
    <row r="226" spans="1:4">
      <c r="A226" s="113" t="s">
        <v>374</v>
      </c>
      <c r="B226" s="189">
        <v>54</v>
      </c>
      <c r="C226" s="27">
        <v>0</v>
      </c>
      <c r="D226" s="119"/>
    </row>
    <row r="227" spans="1:4">
      <c r="A227" s="113" t="s">
        <v>375</v>
      </c>
      <c r="B227" s="189">
        <v>485</v>
      </c>
      <c r="C227" s="27">
        <v>408</v>
      </c>
      <c r="D227" s="119">
        <f t="shared" si="3"/>
        <v>1.189</v>
      </c>
    </row>
    <row r="228" spans="1:4">
      <c r="A228" s="113" t="s">
        <v>376</v>
      </c>
      <c r="B228" s="189">
        <v>39</v>
      </c>
      <c r="C228" s="27">
        <v>43</v>
      </c>
      <c r="D228" s="119">
        <f t="shared" si="3"/>
        <v>0.907</v>
      </c>
    </row>
    <row r="229" spans="1:4">
      <c r="A229" s="113" t="s">
        <v>377</v>
      </c>
      <c r="B229" s="189">
        <v>1326</v>
      </c>
      <c r="C229" s="27">
        <v>977</v>
      </c>
      <c r="D229" s="119">
        <f t="shared" si="3"/>
        <v>1.357</v>
      </c>
    </row>
    <row r="230" spans="1:4">
      <c r="A230" s="113" t="s">
        <v>378</v>
      </c>
      <c r="B230" s="189">
        <v>99</v>
      </c>
      <c r="C230" s="27">
        <v>100</v>
      </c>
      <c r="D230" s="119">
        <f t="shared" si="3"/>
        <v>0.99</v>
      </c>
    </row>
    <row r="231" spans="1:4">
      <c r="A231" s="113" t="s">
        <v>379</v>
      </c>
      <c r="B231" s="189">
        <v>44</v>
      </c>
      <c r="C231" s="27">
        <v>27</v>
      </c>
      <c r="D231" s="119">
        <f t="shared" si="3"/>
        <v>1.63</v>
      </c>
    </row>
    <row r="232" spans="1:4">
      <c r="A232" s="113" t="s">
        <v>380</v>
      </c>
      <c r="B232" s="189">
        <v>94</v>
      </c>
      <c r="C232" s="27">
        <v>102</v>
      </c>
      <c r="D232" s="119">
        <f t="shared" si="3"/>
        <v>0.922</v>
      </c>
    </row>
    <row r="233" spans="1:4">
      <c r="A233" s="113" t="s">
        <v>381</v>
      </c>
      <c r="B233" s="189">
        <v>598</v>
      </c>
      <c r="C233" s="27">
        <v>417</v>
      </c>
      <c r="D233" s="119">
        <f t="shared" si="3"/>
        <v>1.434</v>
      </c>
    </row>
    <row r="234" spans="1:4">
      <c r="A234" s="113" t="s">
        <v>382</v>
      </c>
      <c r="B234" s="189">
        <v>491</v>
      </c>
      <c r="C234" s="27">
        <v>331</v>
      </c>
      <c r="D234" s="119">
        <f t="shared" si="3"/>
        <v>1.483</v>
      </c>
    </row>
    <row r="235" spans="1:4">
      <c r="A235" s="113" t="s">
        <v>383</v>
      </c>
      <c r="B235" s="189">
        <v>51</v>
      </c>
      <c r="C235" s="27">
        <v>48</v>
      </c>
      <c r="D235" s="119">
        <f t="shared" si="3"/>
        <v>1.063</v>
      </c>
    </row>
    <row r="236" spans="1:4">
      <c r="A236" s="113" t="s">
        <v>384</v>
      </c>
      <c r="B236" s="189">
        <v>51</v>
      </c>
      <c r="C236" s="27">
        <v>48</v>
      </c>
      <c r="D236" s="119">
        <f t="shared" si="3"/>
        <v>1.063</v>
      </c>
    </row>
    <row r="237" spans="1:4">
      <c r="A237" s="113" t="s">
        <v>385</v>
      </c>
      <c r="B237" s="189">
        <v>3696</v>
      </c>
      <c r="C237" s="27">
        <v>2445</v>
      </c>
      <c r="D237" s="119">
        <f t="shared" si="3"/>
        <v>1.512</v>
      </c>
    </row>
    <row r="238" spans="1:4">
      <c r="A238" s="113" t="s">
        <v>386</v>
      </c>
      <c r="B238" s="189">
        <v>376</v>
      </c>
      <c r="C238" s="27">
        <v>331</v>
      </c>
      <c r="D238" s="119">
        <f t="shared" si="3"/>
        <v>1.136</v>
      </c>
    </row>
    <row r="239" spans="1:4">
      <c r="A239" s="113" t="s">
        <v>387</v>
      </c>
      <c r="B239" s="189">
        <v>3320</v>
      </c>
      <c r="C239" s="27">
        <v>2114</v>
      </c>
      <c r="D239" s="119">
        <f t="shared" si="3"/>
        <v>1.57</v>
      </c>
    </row>
    <row r="240" spans="1:4">
      <c r="A240" s="113" t="s">
        <v>388</v>
      </c>
      <c r="B240" s="189">
        <v>278</v>
      </c>
      <c r="C240" s="27">
        <v>251</v>
      </c>
      <c r="D240" s="119">
        <f t="shared" si="3"/>
        <v>1.108</v>
      </c>
    </row>
    <row r="241" spans="1:4">
      <c r="A241" s="113" t="s">
        <v>389</v>
      </c>
      <c r="B241" s="189">
        <v>278</v>
      </c>
      <c r="C241" s="27">
        <v>251</v>
      </c>
      <c r="D241" s="119">
        <f t="shared" si="3"/>
        <v>1.108</v>
      </c>
    </row>
    <row r="242" spans="1:4">
      <c r="A242" s="113" t="s">
        <v>390</v>
      </c>
      <c r="B242" s="189">
        <v>2329</v>
      </c>
      <c r="C242" s="27">
        <v>1833</v>
      </c>
      <c r="D242" s="119">
        <f t="shared" si="3"/>
        <v>1.271</v>
      </c>
    </row>
    <row r="243" spans="1:4">
      <c r="A243" s="113" t="s">
        <v>391</v>
      </c>
      <c r="B243" s="189">
        <v>13</v>
      </c>
      <c r="C243" s="27">
        <v>8</v>
      </c>
      <c r="D243" s="119">
        <f t="shared" si="3"/>
        <v>1.625</v>
      </c>
    </row>
    <row r="244" spans="1:4">
      <c r="A244" s="113" t="s">
        <v>392</v>
      </c>
      <c r="B244" s="189">
        <v>2316</v>
      </c>
      <c r="C244" s="27">
        <v>1825</v>
      </c>
      <c r="D244" s="119">
        <f t="shared" si="3"/>
        <v>1.269</v>
      </c>
    </row>
    <row r="245" spans="1:4">
      <c r="A245" s="113" t="s">
        <v>393</v>
      </c>
      <c r="B245" s="189">
        <v>74</v>
      </c>
      <c r="C245" s="27">
        <v>114</v>
      </c>
      <c r="D245" s="119">
        <f t="shared" si="3"/>
        <v>0.649</v>
      </c>
    </row>
    <row r="246" spans="1:4">
      <c r="A246" s="113" t="s">
        <v>394</v>
      </c>
      <c r="B246" s="189">
        <v>74</v>
      </c>
      <c r="C246" s="27">
        <v>114</v>
      </c>
      <c r="D246" s="119">
        <f t="shared" si="3"/>
        <v>0.649</v>
      </c>
    </row>
    <row r="247" spans="1:4">
      <c r="A247" s="113" t="s">
        <v>395</v>
      </c>
      <c r="B247" s="189">
        <v>12570</v>
      </c>
      <c r="C247" s="27">
        <v>9078</v>
      </c>
      <c r="D247" s="119">
        <f t="shared" si="3"/>
        <v>1.385</v>
      </c>
    </row>
    <row r="248" spans="1:4">
      <c r="A248" s="113" t="s">
        <v>396</v>
      </c>
      <c r="B248" s="189">
        <v>12570</v>
      </c>
      <c r="C248" s="27">
        <v>9078</v>
      </c>
      <c r="D248" s="119">
        <f t="shared" si="3"/>
        <v>1.385</v>
      </c>
    </row>
    <row r="249" spans="1:4">
      <c r="A249" s="113" t="s">
        <v>397</v>
      </c>
      <c r="B249" s="189">
        <v>76</v>
      </c>
      <c r="C249" s="27">
        <v>91</v>
      </c>
      <c r="D249" s="119">
        <f t="shared" si="3"/>
        <v>0.835</v>
      </c>
    </row>
    <row r="250" spans="1:4">
      <c r="A250" s="113" t="s">
        <v>398</v>
      </c>
      <c r="B250" s="189">
        <v>76</v>
      </c>
      <c r="C250" s="27">
        <v>91</v>
      </c>
      <c r="D250" s="119">
        <f t="shared" si="3"/>
        <v>0.835</v>
      </c>
    </row>
    <row r="251" spans="1:4">
      <c r="A251" s="113" t="s">
        <v>399</v>
      </c>
      <c r="B251" s="189">
        <v>104</v>
      </c>
      <c r="C251" s="27">
        <v>0</v>
      </c>
      <c r="D251" s="119"/>
    </row>
    <row r="252" spans="1:4">
      <c r="A252" s="113" t="s">
        <v>238</v>
      </c>
      <c r="B252" s="189">
        <v>77</v>
      </c>
      <c r="C252" s="27">
        <v>0</v>
      </c>
      <c r="D252" s="119"/>
    </row>
    <row r="253" spans="1:4">
      <c r="A253" s="113" t="s">
        <v>243</v>
      </c>
      <c r="B253" s="189">
        <v>24</v>
      </c>
      <c r="C253" s="27">
        <v>0</v>
      </c>
      <c r="D253" s="119"/>
    </row>
    <row r="254" spans="1:4">
      <c r="A254" s="113" t="s">
        <v>400</v>
      </c>
      <c r="B254" s="189">
        <v>3</v>
      </c>
      <c r="C254" s="27">
        <v>0</v>
      </c>
      <c r="D254" s="119"/>
    </row>
    <row r="255" spans="1:4">
      <c r="A255" s="113" t="s">
        <v>401</v>
      </c>
      <c r="B255" s="189">
        <v>2248</v>
      </c>
      <c r="C255" s="27">
        <v>1931</v>
      </c>
      <c r="D255" s="119">
        <f t="shared" si="3"/>
        <v>1.164</v>
      </c>
    </row>
    <row r="256" spans="1:4">
      <c r="A256" s="113" t="s">
        <v>402</v>
      </c>
      <c r="B256" s="189">
        <v>2248</v>
      </c>
      <c r="C256" s="27">
        <v>1931</v>
      </c>
      <c r="D256" s="119">
        <f t="shared" si="3"/>
        <v>1.164</v>
      </c>
    </row>
    <row r="257" spans="1:4">
      <c r="A257" s="113" t="s">
        <v>403</v>
      </c>
      <c r="B257" s="189">
        <v>16256</v>
      </c>
      <c r="C257" s="27">
        <v>12900</v>
      </c>
      <c r="D257" s="119">
        <f t="shared" si="3"/>
        <v>1.26</v>
      </c>
    </row>
    <row r="258" spans="1:4">
      <c r="A258" s="113" t="s">
        <v>404</v>
      </c>
      <c r="B258" s="189">
        <v>195</v>
      </c>
      <c r="C258" s="27">
        <v>209</v>
      </c>
      <c r="D258" s="119">
        <f t="shared" si="3"/>
        <v>0.933</v>
      </c>
    </row>
    <row r="259" spans="1:4">
      <c r="A259" s="113" t="s">
        <v>405</v>
      </c>
      <c r="B259" s="189">
        <v>195</v>
      </c>
      <c r="C259" s="27">
        <v>209</v>
      </c>
      <c r="D259" s="119">
        <f t="shared" si="3"/>
        <v>0.933</v>
      </c>
    </row>
    <row r="260" spans="1:4">
      <c r="A260" s="113" t="s">
        <v>406</v>
      </c>
      <c r="B260" s="189">
        <v>2400</v>
      </c>
      <c r="C260" s="27">
        <v>2350</v>
      </c>
      <c r="D260" s="119">
        <f t="shared" si="3"/>
        <v>1.021</v>
      </c>
    </row>
    <row r="261" spans="1:4">
      <c r="A261" s="113" t="s">
        <v>407</v>
      </c>
      <c r="B261" s="189">
        <v>1404</v>
      </c>
      <c r="C261" s="27">
        <v>1517</v>
      </c>
      <c r="D261" s="119">
        <f t="shared" si="3"/>
        <v>0.926</v>
      </c>
    </row>
    <row r="262" spans="1:4">
      <c r="A262" s="113" t="s">
        <v>408</v>
      </c>
      <c r="B262" s="189">
        <v>445</v>
      </c>
      <c r="C262" s="27">
        <v>525</v>
      </c>
      <c r="D262" s="119">
        <f t="shared" ref="D262:D325" si="4">+B262/C262</f>
        <v>0.848</v>
      </c>
    </row>
    <row r="263" spans="1:4">
      <c r="A263" s="113" t="s">
        <v>409</v>
      </c>
      <c r="B263" s="189">
        <v>125</v>
      </c>
      <c r="C263" s="27">
        <v>105</v>
      </c>
      <c r="D263" s="119">
        <f t="shared" si="4"/>
        <v>1.19</v>
      </c>
    </row>
    <row r="264" spans="1:4">
      <c r="A264" s="113" t="s">
        <v>410</v>
      </c>
      <c r="B264" s="189">
        <v>426</v>
      </c>
      <c r="C264" s="27">
        <v>203</v>
      </c>
      <c r="D264" s="119">
        <f t="shared" si="4"/>
        <v>2.099</v>
      </c>
    </row>
    <row r="265" spans="1:4">
      <c r="A265" s="113" t="s">
        <v>411</v>
      </c>
      <c r="B265" s="189">
        <v>5032</v>
      </c>
      <c r="C265" s="27">
        <v>5411</v>
      </c>
      <c r="D265" s="119">
        <f t="shared" si="4"/>
        <v>0.93</v>
      </c>
    </row>
    <row r="266" spans="1:4">
      <c r="A266" s="113" t="s">
        <v>412</v>
      </c>
      <c r="B266" s="189">
        <v>216</v>
      </c>
      <c r="C266" s="27">
        <v>220</v>
      </c>
      <c r="D266" s="119">
        <f t="shared" si="4"/>
        <v>0.982</v>
      </c>
    </row>
    <row r="267" spans="1:4">
      <c r="A267" s="113" t="s">
        <v>413</v>
      </c>
      <c r="B267" s="189">
        <v>3860</v>
      </c>
      <c r="C267" s="27">
        <v>3955</v>
      </c>
      <c r="D267" s="119">
        <f t="shared" si="4"/>
        <v>0.976</v>
      </c>
    </row>
    <row r="268" spans="1:4">
      <c r="A268" s="113" t="s">
        <v>414</v>
      </c>
      <c r="B268" s="189">
        <v>956</v>
      </c>
      <c r="C268" s="27">
        <v>1236</v>
      </c>
      <c r="D268" s="119">
        <f t="shared" si="4"/>
        <v>0.773</v>
      </c>
    </row>
    <row r="269" spans="1:4">
      <c r="A269" s="113" t="s">
        <v>415</v>
      </c>
      <c r="B269" s="189">
        <v>2561</v>
      </c>
      <c r="C269" s="27">
        <v>1211</v>
      </c>
      <c r="D269" s="119">
        <f t="shared" si="4"/>
        <v>2.115</v>
      </c>
    </row>
    <row r="270" spans="1:4">
      <c r="A270" s="113" t="s">
        <v>416</v>
      </c>
      <c r="B270" s="189">
        <v>304</v>
      </c>
      <c r="C270" s="27">
        <v>285</v>
      </c>
      <c r="D270" s="119">
        <f t="shared" si="4"/>
        <v>1.067</v>
      </c>
    </row>
    <row r="271" spans="1:4">
      <c r="A271" s="113" t="s">
        <v>417</v>
      </c>
      <c r="B271" s="189">
        <v>147</v>
      </c>
      <c r="C271" s="27">
        <v>140</v>
      </c>
      <c r="D271" s="119">
        <f t="shared" si="4"/>
        <v>1.05</v>
      </c>
    </row>
    <row r="272" spans="1:4">
      <c r="A272" s="113" t="s">
        <v>418</v>
      </c>
      <c r="B272" s="189">
        <v>326</v>
      </c>
      <c r="C272" s="27">
        <v>378</v>
      </c>
      <c r="D272" s="119">
        <f t="shared" si="4"/>
        <v>0.862</v>
      </c>
    </row>
    <row r="273" spans="1:4">
      <c r="A273" s="113" t="s">
        <v>419</v>
      </c>
      <c r="B273" s="189">
        <v>1775</v>
      </c>
      <c r="C273" s="27">
        <v>275</v>
      </c>
      <c r="D273" s="119">
        <f t="shared" si="4"/>
        <v>6.455</v>
      </c>
    </row>
    <row r="274" spans="1:4">
      <c r="A274" s="113" t="s">
        <v>420</v>
      </c>
      <c r="B274" s="189">
        <v>6</v>
      </c>
      <c r="C274" s="27">
        <v>70</v>
      </c>
      <c r="D274" s="119">
        <f t="shared" si="4"/>
        <v>0.086</v>
      </c>
    </row>
    <row r="275" spans="1:4">
      <c r="A275" s="113" t="s">
        <v>421</v>
      </c>
      <c r="B275" s="189">
        <v>4</v>
      </c>
      <c r="C275" s="27">
        <v>63</v>
      </c>
      <c r="D275" s="119">
        <f t="shared" si="4"/>
        <v>0.063</v>
      </c>
    </row>
    <row r="276" spans="1:4">
      <c r="A276" s="113" t="s">
        <v>422</v>
      </c>
      <c r="B276" s="189">
        <v>2453</v>
      </c>
      <c r="C276" s="27">
        <v>2103</v>
      </c>
      <c r="D276" s="119">
        <f t="shared" si="4"/>
        <v>1.166</v>
      </c>
    </row>
    <row r="277" spans="1:4">
      <c r="A277" s="113" t="s">
        <v>423</v>
      </c>
      <c r="B277" s="189">
        <v>708</v>
      </c>
      <c r="C277" s="27">
        <v>676</v>
      </c>
      <c r="D277" s="119">
        <f t="shared" si="4"/>
        <v>1.047</v>
      </c>
    </row>
    <row r="278" spans="1:4">
      <c r="A278" s="113" t="s">
        <v>424</v>
      </c>
      <c r="B278" s="189">
        <v>1439</v>
      </c>
      <c r="C278" s="27">
        <v>1326</v>
      </c>
      <c r="D278" s="119">
        <f t="shared" si="4"/>
        <v>1.085</v>
      </c>
    </row>
    <row r="279" spans="1:4">
      <c r="A279" s="113" t="s">
        <v>425</v>
      </c>
      <c r="B279" s="189">
        <v>306</v>
      </c>
      <c r="C279" s="27">
        <v>101</v>
      </c>
      <c r="D279" s="119">
        <f t="shared" si="4"/>
        <v>3.03</v>
      </c>
    </row>
    <row r="280" spans="1:4">
      <c r="A280" s="113" t="s">
        <v>426</v>
      </c>
      <c r="B280" s="189">
        <v>3373</v>
      </c>
      <c r="C280" s="27">
        <v>1345</v>
      </c>
      <c r="D280" s="119">
        <f t="shared" si="4"/>
        <v>2.508</v>
      </c>
    </row>
    <row r="281" spans="1:4">
      <c r="A281" s="113" t="s">
        <v>427</v>
      </c>
      <c r="B281" s="189">
        <v>1244</v>
      </c>
      <c r="C281" s="27">
        <v>320</v>
      </c>
      <c r="D281" s="119">
        <f t="shared" si="4"/>
        <v>3.888</v>
      </c>
    </row>
    <row r="282" spans="1:4">
      <c r="A282" s="113" t="s">
        <v>428</v>
      </c>
      <c r="B282" s="189">
        <v>1343</v>
      </c>
      <c r="C282" s="27">
        <v>535</v>
      </c>
      <c r="D282" s="119">
        <f t="shared" si="4"/>
        <v>2.51</v>
      </c>
    </row>
    <row r="283" spans="1:4">
      <c r="A283" s="113" t="s">
        <v>429</v>
      </c>
      <c r="B283" s="189">
        <v>785</v>
      </c>
      <c r="C283" s="27">
        <v>488</v>
      </c>
      <c r="D283" s="119">
        <f t="shared" si="4"/>
        <v>1.609</v>
      </c>
    </row>
    <row r="284" spans="1:4">
      <c r="A284" s="113" t="s">
        <v>430</v>
      </c>
      <c r="B284" s="189">
        <v>1</v>
      </c>
      <c r="C284" s="27">
        <v>2</v>
      </c>
      <c r="D284" s="119">
        <f t="shared" si="4"/>
        <v>0.5</v>
      </c>
    </row>
    <row r="285" spans="1:4">
      <c r="A285" s="113" t="s">
        <v>431</v>
      </c>
      <c r="B285" s="189">
        <v>0</v>
      </c>
      <c r="C285" s="27">
        <v>20</v>
      </c>
      <c r="D285" s="119">
        <f t="shared" si="4"/>
        <v>0</v>
      </c>
    </row>
    <row r="286" spans="1:4">
      <c r="A286" s="113" t="s">
        <v>432</v>
      </c>
      <c r="B286" s="189">
        <v>0</v>
      </c>
      <c r="C286" s="27">
        <v>20</v>
      </c>
      <c r="D286" s="119">
        <f t="shared" si="4"/>
        <v>0</v>
      </c>
    </row>
    <row r="287" spans="1:4">
      <c r="A287" s="113" t="s">
        <v>433</v>
      </c>
      <c r="B287" s="189">
        <v>52</v>
      </c>
      <c r="C287" s="27">
        <v>54</v>
      </c>
      <c r="D287" s="119">
        <f t="shared" si="4"/>
        <v>0.963</v>
      </c>
    </row>
    <row r="288" spans="1:4">
      <c r="A288" s="113" t="s">
        <v>434</v>
      </c>
      <c r="B288" s="189">
        <v>50</v>
      </c>
      <c r="C288" s="27">
        <v>52</v>
      </c>
      <c r="D288" s="119">
        <f t="shared" si="4"/>
        <v>0.962</v>
      </c>
    </row>
    <row r="289" spans="1:4">
      <c r="A289" s="113" t="s">
        <v>435</v>
      </c>
      <c r="B289" s="189">
        <v>1</v>
      </c>
      <c r="C289" s="27">
        <v>2</v>
      </c>
      <c r="D289" s="119">
        <f t="shared" si="4"/>
        <v>0.5</v>
      </c>
    </row>
    <row r="290" spans="1:4">
      <c r="A290" s="113" t="s">
        <v>436</v>
      </c>
      <c r="B290" s="189">
        <v>4</v>
      </c>
      <c r="C290" s="27">
        <v>0</v>
      </c>
      <c r="D290" s="119"/>
    </row>
    <row r="291" spans="1:4">
      <c r="A291" s="113" t="s">
        <v>437</v>
      </c>
      <c r="B291" s="189">
        <v>4</v>
      </c>
      <c r="C291" s="27">
        <v>0</v>
      </c>
      <c r="D291" s="119"/>
    </row>
    <row r="292" spans="1:4">
      <c r="A292" s="113" t="s">
        <v>438</v>
      </c>
      <c r="B292" s="189">
        <v>187</v>
      </c>
      <c r="C292" s="27">
        <v>198</v>
      </c>
      <c r="D292" s="119">
        <f t="shared" si="4"/>
        <v>0.944</v>
      </c>
    </row>
    <row r="293" spans="1:4">
      <c r="A293" s="113" t="s">
        <v>439</v>
      </c>
      <c r="B293" s="189">
        <v>187</v>
      </c>
      <c r="C293" s="27">
        <v>198</v>
      </c>
      <c r="D293" s="119">
        <f t="shared" si="4"/>
        <v>0.944</v>
      </c>
    </row>
    <row r="294" spans="1:4">
      <c r="A294" s="113" t="s">
        <v>440</v>
      </c>
      <c r="B294" s="189">
        <v>1600</v>
      </c>
      <c r="C294" s="27">
        <v>2911</v>
      </c>
      <c r="D294" s="119">
        <f t="shared" si="4"/>
        <v>0.55</v>
      </c>
    </row>
    <row r="295" spans="1:4">
      <c r="A295" s="113" t="s">
        <v>441</v>
      </c>
      <c r="B295" s="189">
        <v>0</v>
      </c>
      <c r="C295" s="27">
        <v>109</v>
      </c>
      <c r="D295" s="119">
        <f t="shared" si="4"/>
        <v>0</v>
      </c>
    </row>
    <row r="296" spans="1:4">
      <c r="A296" s="113" t="s">
        <v>442</v>
      </c>
      <c r="B296" s="189">
        <v>0</v>
      </c>
      <c r="C296" s="27">
        <v>79</v>
      </c>
      <c r="D296" s="119">
        <f t="shared" si="4"/>
        <v>0</v>
      </c>
    </row>
    <row r="297" spans="1:4">
      <c r="A297" s="113" t="s">
        <v>443</v>
      </c>
      <c r="B297" s="189">
        <v>0</v>
      </c>
      <c r="C297" s="27">
        <v>30</v>
      </c>
      <c r="D297" s="119">
        <f t="shared" si="4"/>
        <v>0</v>
      </c>
    </row>
    <row r="298" spans="1:4">
      <c r="A298" s="113" t="s">
        <v>444</v>
      </c>
      <c r="B298" s="189">
        <v>100</v>
      </c>
      <c r="C298" s="27">
        <v>2350</v>
      </c>
      <c r="D298" s="119">
        <f t="shared" si="4"/>
        <v>0.043</v>
      </c>
    </row>
    <row r="299" spans="1:4">
      <c r="A299" s="113" t="s">
        <v>445</v>
      </c>
      <c r="B299" s="189">
        <v>0</v>
      </c>
      <c r="C299" s="27">
        <v>2350</v>
      </c>
      <c r="D299" s="119">
        <f t="shared" si="4"/>
        <v>0</v>
      </c>
    </row>
    <row r="300" spans="1:4">
      <c r="A300" s="113" t="s">
        <v>446</v>
      </c>
      <c r="B300" s="189">
        <v>100</v>
      </c>
      <c r="C300" s="27">
        <v>0</v>
      </c>
      <c r="D300" s="119"/>
    </row>
    <row r="301" spans="1:4">
      <c r="A301" s="113" t="s">
        <v>447</v>
      </c>
      <c r="B301" s="189">
        <v>1500</v>
      </c>
      <c r="C301" s="27">
        <v>452</v>
      </c>
      <c r="D301" s="119">
        <f t="shared" si="4"/>
        <v>3.319</v>
      </c>
    </row>
    <row r="302" spans="1:4">
      <c r="A302" s="113" t="s">
        <v>448</v>
      </c>
      <c r="B302" s="189">
        <v>1500</v>
      </c>
      <c r="C302" s="27">
        <v>452</v>
      </c>
      <c r="D302" s="119">
        <f t="shared" si="4"/>
        <v>3.319</v>
      </c>
    </row>
    <row r="303" spans="1:4">
      <c r="A303" s="113" t="s">
        <v>449</v>
      </c>
      <c r="B303" s="189">
        <v>9958</v>
      </c>
      <c r="C303" s="27">
        <v>3838</v>
      </c>
      <c r="D303" s="119">
        <f t="shared" si="4"/>
        <v>2.595</v>
      </c>
    </row>
    <row r="304" spans="1:4">
      <c r="A304" s="113" t="s">
        <v>450</v>
      </c>
      <c r="B304" s="189">
        <v>1539</v>
      </c>
      <c r="C304" s="27">
        <v>1191</v>
      </c>
      <c r="D304" s="119">
        <f t="shared" si="4"/>
        <v>1.292</v>
      </c>
    </row>
    <row r="305" spans="1:4">
      <c r="A305" s="113" t="s">
        <v>451</v>
      </c>
      <c r="B305" s="189">
        <v>236</v>
      </c>
      <c r="C305" s="27">
        <v>179</v>
      </c>
      <c r="D305" s="119">
        <f t="shared" si="4"/>
        <v>1.318</v>
      </c>
    </row>
    <row r="306" spans="1:4">
      <c r="A306" s="113" t="s">
        <v>452</v>
      </c>
      <c r="B306" s="189">
        <v>347</v>
      </c>
      <c r="C306" s="27">
        <v>360</v>
      </c>
      <c r="D306" s="119">
        <f t="shared" si="4"/>
        <v>0.964</v>
      </c>
    </row>
    <row r="307" spans="1:4">
      <c r="A307" s="113" t="s">
        <v>453</v>
      </c>
      <c r="B307" s="189">
        <v>13</v>
      </c>
      <c r="C307" s="27">
        <v>13</v>
      </c>
      <c r="D307" s="119">
        <f t="shared" si="4"/>
        <v>1</v>
      </c>
    </row>
    <row r="308" spans="1:4">
      <c r="A308" s="113" t="s">
        <v>454</v>
      </c>
      <c r="B308" s="189">
        <v>20</v>
      </c>
      <c r="C308" s="27">
        <v>120</v>
      </c>
      <c r="D308" s="119">
        <f t="shared" si="4"/>
        <v>0.167</v>
      </c>
    </row>
    <row r="309" spans="1:4">
      <c r="A309" s="113" t="s">
        <v>455</v>
      </c>
      <c r="B309" s="189">
        <v>924</v>
      </c>
      <c r="C309" s="27">
        <v>520</v>
      </c>
      <c r="D309" s="119">
        <f t="shared" si="4"/>
        <v>1.777</v>
      </c>
    </row>
    <row r="310" spans="1:4">
      <c r="A310" s="113" t="s">
        <v>456</v>
      </c>
      <c r="B310" s="189">
        <v>7000</v>
      </c>
      <c r="C310" s="27">
        <v>880</v>
      </c>
      <c r="D310" s="119">
        <f t="shared" si="4"/>
        <v>7.955</v>
      </c>
    </row>
    <row r="311" spans="1:4">
      <c r="A311" s="113" t="s">
        <v>457</v>
      </c>
      <c r="B311" s="189">
        <v>7000</v>
      </c>
      <c r="C311" s="27">
        <v>880</v>
      </c>
      <c r="D311" s="119">
        <f t="shared" si="4"/>
        <v>7.955</v>
      </c>
    </row>
    <row r="312" spans="1:4">
      <c r="A312" s="113" t="s">
        <v>458</v>
      </c>
      <c r="B312" s="189">
        <v>1419</v>
      </c>
      <c r="C312" s="27">
        <v>1767</v>
      </c>
      <c r="D312" s="119">
        <f t="shared" si="4"/>
        <v>0.803</v>
      </c>
    </row>
    <row r="313" spans="1:4">
      <c r="A313" s="113" t="s">
        <v>459</v>
      </c>
      <c r="B313" s="189">
        <v>1419</v>
      </c>
      <c r="C313" s="27">
        <v>1767</v>
      </c>
      <c r="D313" s="119">
        <f t="shared" si="4"/>
        <v>0.803</v>
      </c>
    </row>
    <row r="314" spans="1:4">
      <c r="A314" s="113" t="s">
        <v>460</v>
      </c>
      <c r="B314" s="189">
        <v>35472</v>
      </c>
      <c r="C314" s="27">
        <v>27235</v>
      </c>
      <c r="D314" s="119">
        <f t="shared" si="4"/>
        <v>1.302</v>
      </c>
    </row>
    <row r="315" spans="1:4">
      <c r="A315" s="113" t="s">
        <v>461</v>
      </c>
      <c r="B315" s="189">
        <v>9860</v>
      </c>
      <c r="C315" s="27">
        <v>5930</v>
      </c>
      <c r="D315" s="119">
        <f t="shared" si="4"/>
        <v>1.663</v>
      </c>
    </row>
    <row r="316" spans="1:4">
      <c r="A316" s="113" t="s">
        <v>462</v>
      </c>
      <c r="B316" s="189">
        <v>578</v>
      </c>
      <c r="C316" s="27">
        <v>526</v>
      </c>
      <c r="D316" s="119">
        <f t="shared" si="4"/>
        <v>1.099</v>
      </c>
    </row>
    <row r="317" spans="1:4">
      <c r="A317" s="113" t="s">
        <v>463</v>
      </c>
      <c r="B317" s="189">
        <v>2521</v>
      </c>
      <c r="C317" s="27">
        <v>2652</v>
      </c>
      <c r="D317" s="119">
        <f t="shared" si="4"/>
        <v>0.951</v>
      </c>
    </row>
    <row r="318" spans="1:4">
      <c r="A318" s="113" t="s">
        <v>464</v>
      </c>
      <c r="B318" s="189">
        <v>9</v>
      </c>
      <c r="C318" s="27">
        <v>19</v>
      </c>
      <c r="D318" s="119">
        <f t="shared" si="4"/>
        <v>0.474</v>
      </c>
    </row>
    <row r="319" spans="1:4">
      <c r="A319" s="113" t="s">
        <v>465</v>
      </c>
      <c r="B319" s="189">
        <v>119</v>
      </c>
      <c r="C319" s="27">
        <v>84</v>
      </c>
      <c r="D319" s="119">
        <f t="shared" si="4"/>
        <v>1.417</v>
      </c>
    </row>
    <row r="320" spans="1:4">
      <c r="A320" s="113" t="s">
        <v>466</v>
      </c>
      <c r="B320" s="189">
        <v>91</v>
      </c>
      <c r="C320" s="27">
        <v>13</v>
      </c>
      <c r="D320" s="119">
        <f t="shared" si="4"/>
        <v>7</v>
      </c>
    </row>
    <row r="321" spans="1:4">
      <c r="A321" s="113" t="s">
        <v>467</v>
      </c>
      <c r="B321" s="189">
        <v>2</v>
      </c>
      <c r="C321" s="27">
        <v>2</v>
      </c>
      <c r="D321" s="119">
        <f t="shared" si="4"/>
        <v>1</v>
      </c>
    </row>
    <row r="322" spans="1:4">
      <c r="A322" s="113" t="s">
        <v>468</v>
      </c>
      <c r="B322" s="189">
        <v>2</v>
      </c>
      <c r="C322" s="27">
        <v>2</v>
      </c>
      <c r="D322" s="119">
        <f t="shared" si="4"/>
        <v>1</v>
      </c>
    </row>
    <row r="323" spans="1:4">
      <c r="A323" s="113" t="s">
        <v>469</v>
      </c>
      <c r="B323" s="189">
        <v>12</v>
      </c>
      <c r="C323" s="27">
        <v>12</v>
      </c>
      <c r="D323" s="119">
        <f t="shared" si="4"/>
        <v>1</v>
      </c>
    </row>
    <row r="324" spans="1:4">
      <c r="A324" s="113" t="s">
        <v>470</v>
      </c>
      <c r="B324" s="189">
        <v>1947</v>
      </c>
      <c r="C324" s="27">
        <v>1880</v>
      </c>
      <c r="D324" s="119">
        <f t="shared" si="4"/>
        <v>1.036</v>
      </c>
    </row>
    <row r="325" spans="1:4">
      <c r="A325" s="113" t="s">
        <v>471</v>
      </c>
      <c r="B325" s="189">
        <v>1</v>
      </c>
      <c r="C325" s="27">
        <v>1</v>
      </c>
      <c r="D325" s="119">
        <f t="shared" si="4"/>
        <v>1</v>
      </c>
    </row>
    <row r="326" spans="1:4">
      <c r="A326" s="113" t="s">
        <v>472</v>
      </c>
      <c r="B326" s="189">
        <v>6</v>
      </c>
      <c r="C326" s="27">
        <v>6</v>
      </c>
      <c r="D326" s="119">
        <f t="shared" ref="D326:D389" si="5">+B326/C326</f>
        <v>1</v>
      </c>
    </row>
    <row r="327" spans="1:4">
      <c r="A327" s="113" t="s">
        <v>473</v>
      </c>
      <c r="B327" s="189">
        <v>4572</v>
      </c>
      <c r="C327" s="27">
        <v>732</v>
      </c>
      <c r="D327" s="119">
        <f t="shared" si="5"/>
        <v>6.246</v>
      </c>
    </row>
    <row r="328" spans="1:4">
      <c r="A328" s="113" t="s">
        <v>474</v>
      </c>
      <c r="B328" s="189">
        <v>9682</v>
      </c>
      <c r="C328" s="27">
        <v>8026</v>
      </c>
      <c r="D328" s="119">
        <f t="shared" si="5"/>
        <v>1.206</v>
      </c>
    </row>
    <row r="329" spans="1:4">
      <c r="A329" s="113" t="s">
        <v>475</v>
      </c>
      <c r="B329" s="189">
        <v>155</v>
      </c>
      <c r="C329" s="27">
        <v>195</v>
      </c>
      <c r="D329" s="119">
        <f t="shared" si="5"/>
        <v>0.795</v>
      </c>
    </row>
    <row r="330" spans="1:4">
      <c r="A330" s="113" t="s">
        <v>476</v>
      </c>
      <c r="B330" s="189">
        <v>1556</v>
      </c>
      <c r="C330" s="27">
        <v>1532</v>
      </c>
      <c r="D330" s="119">
        <f t="shared" si="5"/>
        <v>1.016</v>
      </c>
    </row>
    <row r="331" spans="1:4">
      <c r="A331" s="113" t="s">
        <v>477</v>
      </c>
      <c r="B331" s="189">
        <v>2284</v>
      </c>
      <c r="C331" s="27">
        <v>0</v>
      </c>
      <c r="D331" s="119"/>
    </row>
    <row r="332" spans="1:4">
      <c r="A332" s="113" t="s">
        <v>478</v>
      </c>
      <c r="B332" s="189">
        <v>2474</v>
      </c>
      <c r="C332" s="27">
        <v>2374</v>
      </c>
      <c r="D332" s="119">
        <f t="shared" si="5"/>
        <v>1.042</v>
      </c>
    </row>
    <row r="333" spans="1:4">
      <c r="A333" s="113" t="s">
        <v>479</v>
      </c>
      <c r="B333" s="189">
        <v>91</v>
      </c>
      <c r="C333" s="27">
        <v>91</v>
      </c>
      <c r="D333" s="119">
        <f t="shared" si="5"/>
        <v>1</v>
      </c>
    </row>
    <row r="334" spans="1:4">
      <c r="A334" s="113" t="s">
        <v>480</v>
      </c>
      <c r="B334" s="189">
        <v>528</v>
      </c>
      <c r="C334" s="27">
        <v>487</v>
      </c>
      <c r="D334" s="119">
        <f t="shared" si="5"/>
        <v>1.084</v>
      </c>
    </row>
    <row r="335" spans="1:4">
      <c r="A335" s="113" t="s">
        <v>481</v>
      </c>
      <c r="B335" s="189">
        <v>702</v>
      </c>
      <c r="C335" s="27">
        <v>741</v>
      </c>
      <c r="D335" s="119">
        <f t="shared" si="5"/>
        <v>0.947</v>
      </c>
    </row>
    <row r="336" spans="1:4">
      <c r="A336" s="113" t="s">
        <v>482</v>
      </c>
      <c r="B336" s="189">
        <v>1892</v>
      </c>
      <c r="C336" s="27">
        <v>2607</v>
      </c>
      <c r="D336" s="119">
        <f t="shared" si="5"/>
        <v>0.726</v>
      </c>
    </row>
    <row r="337" spans="1:4">
      <c r="A337" s="113" t="s">
        <v>483</v>
      </c>
      <c r="B337" s="189">
        <v>3297</v>
      </c>
      <c r="C337" s="27">
        <v>3716</v>
      </c>
      <c r="D337" s="119">
        <f t="shared" si="5"/>
        <v>0.887</v>
      </c>
    </row>
    <row r="338" spans="1:4">
      <c r="A338" s="113" t="s">
        <v>484</v>
      </c>
      <c r="B338" s="189">
        <v>282</v>
      </c>
      <c r="C338" s="27">
        <v>281</v>
      </c>
      <c r="D338" s="119">
        <f t="shared" si="5"/>
        <v>1.004</v>
      </c>
    </row>
    <row r="339" spans="1:4">
      <c r="A339" s="113" t="s">
        <v>485</v>
      </c>
      <c r="B339" s="189">
        <v>0</v>
      </c>
      <c r="C339" s="27">
        <v>2</v>
      </c>
      <c r="D339" s="119">
        <f t="shared" si="5"/>
        <v>0</v>
      </c>
    </row>
    <row r="340" spans="1:4">
      <c r="A340" s="113" t="s">
        <v>486</v>
      </c>
      <c r="B340" s="189">
        <v>680</v>
      </c>
      <c r="C340" s="27">
        <v>422</v>
      </c>
      <c r="D340" s="119">
        <f t="shared" si="5"/>
        <v>1.611</v>
      </c>
    </row>
    <row r="341" spans="1:4">
      <c r="A341" s="113" t="s">
        <v>487</v>
      </c>
      <c r="B341" s="189">
        <v>2335</v>
      </c>
      <c r="C341" s="27">
        <v>3011</v>
      </c>
      <c r="D341" s="119">
        <f t="shared" si="5"/>
        <v>0.775</v>
      </c>
    </row>
    <row r="342" spans="1:4">
      <c r="A342" s="113" t="s">
        <v>488</v>
      </c>
      <c r="B342" s="189">
        <v>6777</v>
      </c>
      <c r="C342" s="27">
        <v>4529</v>
      </c>
      <c r="D342" s="119">
        <f t="shared" si="5"/>
        <v>1.496</v>
      </c>
    </row>
    <row r="343" spans="1:4">
      <c r="A343" s="113" t="s">
        <v>489</v>
      </c>
      <c r="B343" s="189">
        <v>513</v>
      </c>
      <c r="C343" s="27">
        <v>259</v>
      </c>
      <c r="D343" s="119">
        <f t="shared" si="5"/>
        <v>1.981</v>
      </c>
    </row>
    <row r="344" spans="1:4">
      <c r="A344" s="113" t="s">
        <v>490</v>
      </c>
      <c r="B344" s="189">
        <v>6264</v>
      </c>
      <c r="C344" s="27">
        <v>4270</v>
      </c>
      <c r="D344" s="119">
        <f t="shared" si="5"/>
        <v>1.467</v>
      </c>
    </row>
    <row r="345" spans="1:4">
      <c r="A345" s="113" t="s">
        <v>491</v>
      </c>
      <c r="B345" s="189">
        <v>5857</v>
      </c>
      <c r="C345" s="27">
        <v>5034</v>
      </c>
      <c r="D345" s="119">
        <f t="shared" si="5"/>
        <v>1.163</v>
      </c>
    </row>
    <row r="346" spans="1:4">
      <c r="A346" s="113" t="s">
        <v>492</v>
      </c>
      <c r="B346" s="189">
        <v>770</v>
      </c>
      <c r="C346" s="27">
        <v>480</v>
      </c>
      <c r="D346" s="119">
        <f t="shared" si="5"/>
        <v>1.604</v>
      </c>
    </row>
    <row r="347" spans="1:4">
      <c r="A347" s="113" t="s">
        <v>493</v>
      </c>
      <c r="B347" s="189">
        <v>4587</v>
      </c>
      <c r="C347" s="27">
        <v>4534</v>
      </c>
      <c r="D347" s="119">
        <f t="shared" si="5"/>
        <v>1.012</v>
      </c>
    </row>
    <row r="348" spans="1:4">
      <c r="A348" s="113" t="s">
        <v>494</v>
      </c>
      <c r="B348" s="189">
        <v>500</v>
      </c>
      <c r="C348" s="27">
        <v>0</v>
      </c>
      <c r="D348" s="119"/>
    </row>
    <row r="349" spans="1:4">
      <c r="A349" s="113" t="s">
        <v>495</v>
      </c>
      <c r="B349" s="189">
        <v>0</v>
      </c>
      <c r="C349" s="27">
        <v>20</v>
      </c>
      <c r="D349" s="119">
        <f t="shared" si="5"/>
        <v>0</v>
      </c>
    </row>
    <row r="350" spans="1:4">
      <c r="A350" s="113" t="s">
        <v>496</v>
      </c>
      <c r="B350" s="189">
        <v>3793</v>
      </c>
      <c r="C350" s="27">
        <v>838</v>
      </c>
      <c r="D350" s="119">
        <f t="shared" si="5"/>
        <v>4.526</v>
      </c>
    </row>
    <row r="351" spans="1:4">
      <c r="A351" s="113" t="s">
        <v>497</v>
      </c>
      <c r="B351" s="189">
        <v>338</v>
      </c>
      <c r="C351" s="27">
        <v>383</v>
      </c>
      <c r="D351" s="119">
        <f t="shared" si="5"/>
        <v>0.883</v>
      </c>
    </row>
    <row r="352" spans="1:4">
      <c r="A352" s="113" t="s">
        <v>498</v>
      </c>
      <c r="B352" s="189">
        <v>295</v>
      </c>
      <c r="C352" s="27">
        <v>291</v>
      </c>
      <c r="D352" s="119">
        <f t="shared" si="5"/>
        <v>1.014</v>
      </c>
    </row>
    <row r="353" spans="1:4">
      <c r="A353" s="113" t="s">
        <v>499</v>
      </c>
      <c r="B353" s="189">
        <v>0</v>
      </c>
      <c r="C353" s="27">
        <v>49</v>
      </c>
      <c r="D353" s="119">
        <f t="shared" si="5"/>
        <v>0</v>
      </c>
    </row>
    <row r="354" spans="1:4">
      <c r="A354" s="113" t="s">
        <v>500</v>
      </c>
      <c r="B354" s="189">
        <v>43</v>
      </c>
      <c r="C354" s="27">
        <v>43</v>
      </c>
      <c r="D354" s="119">
        <f t="shared" si="5"/>
        <v>1</v>
      </c>
    </row>
    <row r="355" spans="1:4">
      <c r="A355" s="113" t="s">
        <v>501</v>
      </c>
      <c r="B355" s="189">
        <v>246</v>
      </c>
      <c r="C355" s="27">
        <v>246</v>
      </c>
      <c r="D355" s="119">
        <f t="shared" si="5"/>
        <v>1</v>
      </c>
    </row>
    <row r="356" spans="1:4">
      <c r="A356" s="113" t="s">
        <v>502</v>
      </c>
      <c r="B356" s="189">
        <v>246</v>
      </c>
      <c r="C356" s="27">
        <v>246</v>
      </c>
      <c r="D356" s="119">
        <f t="shared" si="5"/>
        <v>1</v>
      </c>
    </row>
    <row r="357" spans="1:4">
      <c r="A357" s="113" t="s">
        <v>503</v>
      </c>
      <c r="B357" s="189">
        <v>3000</v>
      </c>
      <c r="C357" s="27">
        <v>0</v>
      </c>
      <c r="D357" s="119"/>
    </row>
    <row r="358" spans="1:4">
      <c r="A358" s="113" t="s">
        <v>504</v>
      </c>
      <c r="B358" s="189">
        <v>3000</v>
      </c>
      <c r="C358" s="27">
        <v>0</v>
      </c>
      <c r="D358" s="119"/>
    </row>
    <row r="359" spans="1:4">
      <c r="A359" s="113" t="s">
        <v>505</v>
      </c>
      <c r="B359" s="189">
        <v>209</v>
      </c>
      <c r="C359" s="27">
        <v>209</v>
      </c>
      <c r="D359" s="119">
        <f t="shared" si="5"/>
        <v>1</v>
      </c>
    </row>
    <row r="360" spans="1:4">
      <c r="A360" s="113" t="s">
        <v>506</v>
      </c>
      <c r="B360" s="189">
        <v>209</v>
      </c>
      <c r="C360" s="27">
        <v>209</v>
      </c>
      <c r="D360" s="119">
        <f t="shared" si="5"/>
        <v>1</v>
      </c>
    </row>
    <row r="361" spans="1:4">
      <c r="A361" s="113" t="s">
        <v>507</v>
      </c>
      <c r="B361" s="189">
        <v>270</v>
      </c>
      <c r="C361" s="27">
        <v>87</v>
      </c>
      <c r="D361" s="119">
        <f t="shared" si="5"/>
        <v>3.103</v>
      </c>
    </row>
    <row r="362" spans="1:4">
      <c r="A362" s="113" t="s">
        <v>508</v>
      </c>
      <c r="B362" s="189">
        <v>96</v>
      </c>
      <c r="C362" s="27">
        <v>87</v>
      </c>
      <c r="D362" s="119">
        <f t="shared" si="5"/>
        <v>1.103</v>
      </c>
    </row>
    <row r="363" spans="1:4">
      <c r="A363" s="113" t="s">
        <v>509</v>
      </c>
      <c r="B363" s="189">
        <v>96</v>
      </c>
      <c r="C363" s="27">
        <v>87</v>
      </c>
      <c r="D363" s="119">
        <f t="shared" si="5"/>
        <v>1.103</v>
      </c>
    </row>
    <row r="364" spans="1:4">
      <c r="A364" s="113" t="s">
        <v>510</v>
      </c>
      <c r="B364" s="189">
        <v>174</v>
      </c>
      <c r="C364" s="27">
        <v>0</v>
      </c>
      <c r="D364" s="119"/>
    </row>
    <row r="365" spans="1:4">
      <c r="A365" s="113" t="s">
        <v>511</v>
      </c>
      <c r="B365" s="189">
        <v>174</v>
      </c>
      <c r="C365" s="27">
        <v>0</v>
      </c>
      <c r="D365" s="119"/>
    </row>
    <row r="366" spans="1:4">
      <c r="A366" s="113" t="s">
        <v>512</v>
      </c>
      <c r="B366" s="189">
        <v>363</v>
      </c>
      <c r="C366" s="27">
        <v>189</v>
      </c>
      <c r="D366" s="119">
        <f t="shared" si="5"/>
        <v>1.921</v>
      </c>
    </row>
    <row r="367" spans="1:4">
      <c r="A367" s="113" t="s">
        <v>513</v>
      </c>
      <c r="B367" s="189">
        <v>276</v>
      </c>
      <c r="C367" s="27">
        <v>189</v>
      </c>
      <c r="D367" s="119">
        <f t="shared" si="5"/>
        <v>1.46</v>
      </c>
    </row>
    <row r="368" spans="1:4">
      <c r="A368" s="113" t="s">
        <v>514</v>
      </c>
      <c r="B368" s="189">
        <v>166</v>
      </c>
      <c r="C368" s="27">
        <v>169</v>
      </c>
      <c r="D368" s="119">
        <f t="shared" si="5"/>
        <v>0.982</v>
      </c>
    </row>
    <row r="369" spans="1:4">
      <c r="A369" s="113" t="s">
        <v>515</v>
      </c>
      <c r="B369" s="189">
        <v>110</v>
      </c>
      <c r="C369" s="27">
        <v>20</v>
      </c>
      <c r="D369" s="119">
        <f t="shared" si="5"/>
        <v>5.5</v>
      </c>
    </row>
    <row r="370" spans="1:4">
      <c r="A370" s="113" t="s">
        <v>516</v>
      </c>
      <c r="B370" s="189">
        <v>87</v>
      </c>
      <c r="C370" s="27">
        <v>0</v>
      </c>
      <c r="D370" s="119"/>
    </row>
    <row r="371" spans="1:4">
      <c r="A371" s="113" t="s">
        <v>517</v>
      </c>
      <c r="B371" s="189">
        <v>87</v>
      </c>
      <c r="C371" s="27">
        <v>0</v>
      </c>
      <c r="D371" s="119"/>
    </row>
    <row r="372" spans="1:4">
      <c r="A372" s="113" t="s">
        <v>518</v>
      </c>
      <c r="B372" s="189">
        <v>1421</v>
      </c>
      <c r="C372" s="27">
        <v>1247</v>
      </c>
      <c r="D372" s="119">
        <f t="shared" si="5"/>
        <v>1.14</v>
      </c>
    </row>
    <row r="373" spans="1:4">
      <c r="A373" s="113" t="s">
        <v>519</v>
      </c>
      <c r="B373" s="189">
        <v>1247</v>
      </c>
      <c r="C373" s="27">
        <v>1071</v>
      </c>
      <c r="D373" s="119">
        <f t="shared" si="5"/>
        <v>1.164</v>
      </c>
    </row>
    <row r="374" spans="1:4">
      <c r="A374" s="113" t="s">
        <v>520</v>
      </c>
      <c r="B374" s="189">
        <v>243</v>
      </c>
      <c r="C374" s="27">
        <v>202</v>
      </c>
      <c r="D374" s="119">
        <f t="shared" si="5"/>
        <v>1.203</v>
      </c>
    </row>
    <row r="375" spans="1:4">
      <c r="A375" s="113" t="s">
        <v>521</v>
      </c>
      <c r="B375" s="189">
        <v>1004</v>
      </c>
      <c r="C375" s="27">
        <v>870</v>
      </c>
      <c r="D375" s="119">
        <f t="shared" si="5"/>
        <v>1.154</v>
      </c>
    </row>
    <row r="376" spans="1:4">
      <c r="A376" s="113" t="s">
        <v>522</v>
      </c>
      <c r="B376" s="189">
        <v>174</v>
      </c>
      <c r="C376" s="27">
        <v>175</v>
      </c>
      <c r="D376" s="119">
        <f t="shared" si="5"/>
        <v>0.994</v>
      </c>
    </row>
    <row r="377" spans="1:4">
      <c r="A377" s="113" t="s">
        <v>523</v>
      </c>
      <c r="B377" s="189">
        <v>174</v>
      </c>
      <c r="C377" s="27">
        <v>175</v>
      </c>
      <c r="D377" s="119">
        <f t="shared" si="5"/>
        <v>0.994</v>
      </c>
    </row>
    <row r="378" spans="1:4">
      <c r="A378" s="113" t="s">
        <v>524</v>
      </c>
      <c r="B378" s="189">
        <v>238</v>
      </c>
      <c r="C378" s="27">
        <v>160</v>
      </c>
      <c r="D378" s="119">
        <f t="shared" si="5"/>
        <v>1.488</v>
      </c>
    </row>
    <row r="379" spans="1:4">
      <c r="A379" s="113" t="s">
        <v>525</v>
      </c>
      <c r="B379" s="189">
        <v>238</v>
      </c>
      <c r="C379" s="27">
        <v>160</v>
      </c>
      <c r="D379" s="119">
        <f t="shared" si="5"/>
        <v>1.488</v>
      </c>
    </row>
    <row r="380" spans="1:4">
      <c r="A380" s="113" t="s">
        <v>526</v>
      </c>
      <c r="B380" s="189">
        <v>178</v>
      </c>
      <c r="C380" s="27">
        <v>0</v>
      </c>
      <c r="D380" s="119"/>
    </row>
    <row r="381" spans="1:4">
      <c r="A381" s="113" t="s">
        <v>527</v>
      </c>
      <c r="B381" s="189">
        <v>0</v>
      </c>
      <c r="C381" s="27">
        <v>100</v>
      </c>
      <c r="D381" s="119">
        <f t="shared" si="5"/>
        <v>0</v>
      </c>
    </row>
    <row r="382" spans="1:4">
      <c r="A382" s="113" t="s">
        <v>528</v>
      </c>
      <c r="B382" s="189">
        <v>0</v>
      </c>
      <c r="C382" s="27">
        <v>60</v>
      </c>
      <c r="D382" s="119">
        <f t="shared" si="5"/>
        <v>0</v>
      </c>
    </row>
    <row r="383" spans="1:4">
      <c r="A383" s="113" t="s">
        <v>529</v>
      </c>
      <c r="B383" s="189">
        <v>60</v>
      </c>
      <c r="C383" s="27">
        <v>0</v>
      </c>
      <c r="D383" s="119"/>
    </row>
    <row r="384" spans="1:4">
      <c r="A384" s="113" t="s">
        <v>530</v>
      </c>
      <c r="B384" s="189">
        <v>108</v>
      </c>
      <c r="C384" s="27">
        <v>608</v>
      </c>
      <c r="D384" s="119">
        <f t="shared" si="5"/>
        <v>0.178</v>
      </c>
    </row>
    <row r="385" spans="1:4">
      <c r="A385" s="113" t="s">
        <v>531</v>
      </c>
      <c r="B385" s="189">
        <v>103</v>
      </c>
      <c r="C385" s="27">
        <v>603</v>
      </c>
      <c r="D385" s="119">
        <f t="shared" si="5"/>
        <v>0.171</v>
      </c>
    </row>
    <row r="386" spans="1:4">
      <c r="A386" s="113" t="s">
        <v>532</v>
      </c>
      <c r="B386" s="189">
        <v>100</v>
      </c>
      <c r="C386" s="27">
        <v>600</v>
      </c>
      <c r="D386" s="119">
        <f t="shared" si="5"/>
        <v>0.167</v>
      </c>
    </row>
    <row r="387" spans="1:4">
      <c r="A387" s="113" t="s">
        <v>533</v>
      </c>
      <c r="B387" s="189">
        <v>3</v>
      </c>
      <c r="C387" s="27">
        <v>3</v>
      </c>
      <c r="D387" s="119">
        <f t="shared" si="5"/>
        <v>1</v>
      </c>
    </row>
    <row r="388" spans="1:4">
      <c r="A388" s="113" t="s">
        <v>534</v>
      </c>
      <c r="B388" s="189">
        <v>5</v>
      </c>
      <c r="C388" s="27">
        <v>5</v>
      </c>
      <c r="D388" s="119">
        <f t="shared" si="5"/>
        <v>1</v>
      </c>
    </row>
    <row r="389" spans="1:4">
      <c r="A389" s="113" t="s">
        <v>535</v>
      </c>
      <c r="B389" s="189">
        <v>5</v>
      </c>
      <c r="C389" s="27">
        <v>5</v>
      </c>
      <c r="D389" s="119">
        <f t="shared" si="5"/>
        <v>1</v>
      </c>
    </row>
    <row r="390" spans="1:4">
      <c r="A390" s="113" t="s">
        <v>536</v>
      </c>
      <c r="B390" s="189">
        <v>1592</v>
      </c>
      <c r="C390" s="27">
        <v>1230</v>
      </c>
      <c r="D390" s="119">
        <f t="shared" ref="D390:D433" si="6">+B390/C390</f>
        <v>1.294</v>
      </c>
    </row>
    <row r="391" spans="1:4">
      <c r="A391" s="113" t="s">
        <v>537</v>
      </c>
      <c r="B391" s="189">
        <v>715</v>
      </c>
      <c r="C391" s="27">
        <v>369</v>
      </c>
      <c r="D391" s="119">
        <f t="shared" si="6"/>
        <v>1.938</v>
      </c>
    </row>
    <row r="392" spans="1:4">
      <c r="A392" s="113" t="s">
        <v>238</v>
      </c>
      <c r="B392" s="189">
        <v>261</v>
      </c>
      <c r="C392" s="27">
        <v>285</v>
      </c>
      <c r="D392" s="119">
        <f t="shared" si="6"/>
        <v>0.916</v>
      </c>
    </row>
    <row r="393" spans="1:4">
      <c r="A393" s="113" t="s">
        <v>538</v>
      </c>
      <c r="B393" s="189">
        <v>236</v>
      </c>
      <c r="C393" s="27">
        <v>0</v>
      </c>
      <c r="D393" s="119"/>
    </row>
    <row r="394" spans="1:4">
      <c r="A394" s="113" t="s">
        <v>539</v>
      </c>
      <c r="B394" s="189">
        <v>76</v>
      </c>
      <c r="C394" s="27">
        <v>0</v>
      </c>
      <c r="D394" s="119"/>
    </row>
    <row r="395" spans="1:4">
      <c r="A395" s="113" t="s">
        <v>243</v>
      </c>
      <c r="B395" s="189">
        <v>93</v>
      </c>
      <c r="C395" s="27">
        <v>21</v>
      </c>
      <c r="D395" s="119">
        <f t="shared" si="6"/>
        <v>4.429</v>
      </c>
    </row>
    <row r="396" spans="1:4">
      <c r="A396" s="113" t="s">
        <v>540</v>
      </c>
      <c r="B396" s="189">
        <v>50</v>
      </c>
      <c r="C396" s="27">
        <v>62</v>
      </c>
      <c r="D396" s="119">
        <f t="shared" si="6"/>
        <v>0.806</v>
      </c>
    </row>
    <row r="397" spans="1:4">
      <c r="A397" s="113" t="s">
        <v>541</v>
      </c>
      <c r="B397" s="189">
        <v>789</v>
      </c>
      <c r="C397" s="27">
        <v>789</v>
      </c>
      <c r="D397" s="119">
        <f t="shared" si="6"/>
        <v>1</v>
      </c>
    </row>
    <row r="398" spans="1:4">
      <c r="A398" s="113" t="s">
        <v>542</v>
      </c>
      <c r="B398" s="189">
        <v>789</v>
      </c>
      <c r="C398" s="27">
        <v>789</v>
      </c>
      <c r="D398" s="119">
        <f t="shared" si="6"/>
        <v>1</v>
      </c>
    </row>
    <row r="399" spans="1:4">
      <c r="A399" s="113" t="s">
        <v>543</v>
      </c>
      <c r="B399" s="189">
        <v>88</v>
      </c>
      <c r="C399" s="27">
        <v>43</v>
      </c>
      <c r="D399" s="119">
        <f t="shared" si="6"/>
        <v>2.047</v>
      </c>
    </row>
    <row r="400" spans="1:4">
      <c r="A400" s="113" t="s">
        <v>238</v>
      </c>
      <c r="B400" s="189">
        <v>30</v>
      </c>
      <c r="C400" s="27">
        <v>29</v>
      </c>
      <c r="D400" s="119">
        <f t="shared" si="6"/>
        <v>1.034</v>
      </c>
    </row>
    <row r="401" spans="1:4">
      <c r="A401" s="113" t="s">
        <v>544</v>
      </c>
      <c r="B401" s="189">
        <v>4</v>
      </c>
      <c r="C401" s="27">
        <v>0</v>
      </c>
      <c r="D401" s="119"/>
    </row>
    <row r="402" spans="1:4">
      <c r="A402" s="113" t="s">
        <v>545</v>
      </c>
      <c r="B402" s="189">
        <v>41</v>
      </c>
      <c r="C402" s="27">
        <v>0</v>
      </c>
      <c r="D402" s="119"/>
    </row>
    <row r="403" spans="1:4">
      <c r="A403" s="113" t="s">
        <v>546</v>
      </c>
      <c r="B403" s="189">
        <v>14</v>
      </c>
      <c r="C403" s="27">
        <v>14</v>
      </c>
      <c r="D403" s="119">
        <f t="shared" si="6"/>
        <v>1</v>
      </c>
    </row>
    <row r="404" spans="1:4">
      <c r="A404" s="113" t="s">
        <v>547</v>
      </c>
      <c r="B404" s="189">
        <v>0</v>
      </c>
      <c r="C404" s="27">
        <v>30</v>
      </c>
      <c r="D404" s="119">
        <f t="shared" si="6"/>
        <v>0</v>
      </c>
    </row>
    <row r="405" spans="1:4">
      <c r="A405" s="113" t="s">
        <v>548</v>
      </c>
      <c r="B405" s="189">
        <v>0</v>
      </c>
      <c r="C405" s="27">
        <v>30</v>
      </c>
      <c r="D405" s="119">
        <f t="shared" si="6"/>
        <v>0</v>
      </c>
    </row>
    <row r="406" spans="1:4">
      <c r="A406" s="113" t="s">
        <v>549</v>
      </c>
      <c r="B406" s="189">
        <v>3000</v>
      </c>
      <c r="C406" s="27">
        <v>3000</v>
      </c>
      <c r="D406" s="119">
        <f t="shared" si="6"/>
        <v>1</v>
      </c>
    </row>
    <row r="407" spans="1:4">
      <c r="A407" s="113" t="s">
        <v>550</v>
      </c>
      <c r="B407" s="189">
        <v>3000</v>
      </c>
      <c r="C407" s="27">
        <v>3000</v>
      </c>
      <c r="D407" s="119">
        <f t="shared" si="6"/>
        <v>1</v>
      </c>
    </row>
    <row r="408" spans="1:4">
      <c r="A408" s="113" t="s">
        <v>551</v>
      </c>
      <c r="B408" s="189">
        <v>3000</v>
      </c>
      <c r="C408" s="27">
        <v>3000</v>
      </c>
      <c r="D408" s="119">
        <f t="shared" si="6"/>
        <v>1</v>
      </c>
    </row>
    <row r="409" spans="1:4">
      <c r="A409" s="113" t="s">
        <v>552</v>
      </c>
      <c r="B409" s="189">
        <v>38185</v>
      </c>
      <c r="C409" s="27">
        <v>52188</v>
      </c>
      <c r="D409" s="119">
        <f t="shared" si="6"/>
        <v>0.732</v>
      </c>
    </row>
    <row r="410" spans="1:4">
      <c r="A410" s="113" t="s">
        <v>553</v>
      </c>
      <c r="B410" s="189">
        <v>6500</v>
      </c>
      <c r="C410" s="27">
        <v>0</v>
      </c>
      <c r="D410" s="119"/>
    </row>
    <row r="411" spans="1:4">
      <c r="A411" s="113" t="s">
        <v>554</v>
      </c>
      <c r="B411" s="189">
        <v>6500</v>
      </c>
      <c r="C411" s="27">
        <v>0</v>
      </c>
      <c r="D411" s="119"/>
    </row>
    <row r="412" spans="1:4">
      <c r="A412" s="113" t="s">
        <v>555</v>
      </c>
      <c r="B412" s="189">
        <v>31685</v>
      </c>
      <c r="C412" s="27">
        <v>52188</v>
      </c>
      <c r="D412" s="119">
        <f t="shared" si="6"/>
        <v>0.607</v>
      </c>
    </row>
    <row r="413" spans="1:4">
      <c r="A413" s="113" t="s">
        <v>556</v>
      </c>
      <c r="B413" s="189">
        <v>31685</v>
      </c>
      <c r="C413" s="27">
        <v>52188</v>
      </c>
      <c r="D413" s="119">
        <f t="shared" si="6"/>
        <v>0.607</v>
      </c>
    </row>
    <row r="414" spans="1:4">
      <c r="A414" s="113" t="s">
        <v>557</v>
      </c>
      <c r="B414" s="189">
        <v>8000</v>
      </c>
      <c r="C414" s="27">
        <v>5500</v>
      </c>
      <c r="D414" s="119">
        <f t="shared" si="6"/>
        <v>1.455</v>
      </c>
    </row>
    <row r="415" spans="1:4">
      <c r="A415" s="113" t="s">
        <v>558</v>
      </c>
      <c r="B415" s="189">
        <v>8000</v>
      </c>
      <c r="C415" s="27">
        <v>5500</v>
      </c>
      <c r="D415" s="119">
        <f t="shared" si="6"/>
        <v>1.455</v>
      </c>
    </row>
    <row r="416" spans="1:4">
      <c r="A416" s="113" t="s">
        <v>559</v>
      </c>
      <c r="B416" s="189">
        <v>8000</v>
      </c>
      <c r="C416" s="27">
        <v>5500</v>
      </c>
      <c r="D416" s="119">
        <f t="shared" si="6"/>
        <v>1.455</v>
      </c>
    </row>
    <row r="417" spans="1:4">
      <c r="A417" s="191" t="s">
        <v>131</v>
      </c>
      <c r="B417" s="189">
        <v>275772</v>
      </c>
      <c r="C417" s="27">
        <v>236885</v>
      </c>
      <c r="D417" s="119">
        <f t="shared" si="6"/>
        <v>1.164</v>
      </c>
    </row>
    <row r="418" spans="1:4">
      <c r="A418" s="192" t="s">
        <v>132</v>
      </c>
      <c r="B418" s="189">
        <v>0</v>
      </c>
      <c r="C418" s="189">
        <v>0</v>
      </c>
      <c r="D418" s="119"/>
    </row>
    <row r="419" spans="1:4">
      <c r="A419" s="192" t="s">
        <v>133</v>
      </c>
      <c r="B419" s="189">
        <v>0</v>
      </c>
      <c r="C419" s="189">
        <v>0</v>
      </c>
      <c r="D419" s="119"/>
    </row>
    <row r="420" spans="1:4">
      <c r="A420" s="193" t="s">
        <v>134</v>
      </c>
      <c r="B420" s="189">
        <v>0</v>
      </c>
      <c r="C420" s="189">
        <v>0</v>
      </c>
      <c r="D420" s="119"/>
    </row>
    <row r="421" spans="1:4">
      <c r="A421" s="193" t="s">
        <v>560</v>
      </c>
      <c r="B421" s="189">
        <v>0</v>
      </c>
      <c r="C421" s="189">
        <v>0</v>
      </c>
      <c r="D421" s="119"/>
    </row>
    <row r="422" spans="1:4">
      <c r="A422" s="194" t="s">
        <v>561</v>
      </c>
      <c r="B422" s="189">
        <v>0</v>
      </c>
      <c r="C422" s="189">
        <v>0</v>
      </c>
      <c r="D422" s="119"/>
    </row>
    <row r="423" spans="1:4">
      <c r="A423" s="194" t="s">
        <v>562</v>
      </c>
      <c r="B423" s="189">
        <v>0</v>
      </c>
      <c r="C423" s="189">
        <v>0</v>
      </c>
      <c r="D423" s="119"/>
    </row>
    <row r="424" spans="1:4">
      <c r="A424" s="193" t="s">
        <v>138</v>
      </c>
      <c r="B424" s="189">
        <v>0</v>
      </c>
      <c r="C424" s="189">
        <v>0</v>
      </c>
      <c r="D424" s="119"/>
    </row>
    <row r="425" spans="1:4">
      <c r="A425" s="195" t="s">
        <v>139</v>
      </c>
      <c r="B425" s="189">
        <v>0</v>
      </c>
      <c r="C425" s="189">
        <v>0</v>
      </c>
      <c r="D425" s="119"/>
    </row>
    <row r="426" spans="1:4">
      <c r="A426" s="194" t="s">
        <v>140</v>
      </c>
      <c r="B426" s="189">
        <v>0</v>
      </c>
      <c r="C426" s="189">
        <v>0</v>
      </c>
      <c r="D426" s="119"/>
    </row>
    <row r="427" spans="1:4">
      <c r="A427" s="196" t="s">
        <v>141</v>
      </c>
      <c r="B427" s="189">
        <v>0</v>
      </c>
      <c r="C427" s="189">
        <v>0</v>
      </c>
      <c r="D427" s="119"/>
    </row>
    <row r="428" spans="1:4">
      <c r="A428" s="197" t="s">
        <v>142</v>
      </c>
      <c r="B428" s="189">
        <v>0</v>
      </c>
      <c r="C428" s="189">
        <v>0</v>
      </c>
      <c r="D428" s="119"/>
    </row>
    <row r="429" spans="1:4">
      <c r="A429" s="197" t="s">
        <v>143</v>
      </c>
      <c r="B429" s="189">
        <v>0</v>
      </c>
      <c r="C429" s="189">
        <v>0</v>
      </c>
      <c r="D429" s="119"/>
    </row>
    <row r="430" spans="1:4">
      <c r="A430" s="197" t="s">
        <v>144</v>
      </c>
      <c r="B430" s="189">
        <v>0</v>
      </c>
      <c r="C430" s="189">
        <v>0</v>
      </c>
      <c r="D430" s="119"/>
    </row>
    <row r="431" spans="1:4">
      <c r="A431" s="198" t="s">
        <v>145</v>
      </c>
      <c r="B431" s="189">
        <v>0</v>
      </c>
      <c r="C431" s="189">
        <v>0</v>
      </c>
      <c r="D431" s="119"/>
    </row>
    <row r="432" spans="1:4">
      <c r="A432" s="199" t="s">
        <v>146</v>
      </c>
      <c r="B432" s="189">
        <v>0</v>
      </c>
      <c r="C432" s="189">
        <v>0</v>
      </c>
      <c r="D432" s="119"/>
    </row>
    <row r="433" spans="1:4">
      <c r="A433" s="191" t="s">
        <v>147</v>
      </c>
      <c r="B433" s="189">
        <v>275772</v>
      </c>
      <c r="C433" s="27">
        <v>236885</v>
      </c>
      <c r="D433" s="119">
        <f t="shared" si="6"/>
        <v>1.164</v>
      </c>
    </row>
    <row r="435" ht="75" customHeight="1" spans="1:4">
      <c r="A435" s="135" t="s">
        <v>563</v>
      </c>
      <c r="B435" s="135"/>
      <c r="C435" s="135"/>
      <c r="D435" s="135"/>
    </row>
  </sheetData>
  <mergeCells count="2">
    <mergeCell ref="A2:D2"/>
    <mergeCell ref="A435:D435"/>
  </mergeCells>
  <printOptions horizontalCentered="1"/>
  <pageMargins left="0.393055555555556" right="0.393055555555556" top="0.590277777777778" bottom="0.393055555555556" header="0.314583333333333" footer="0.314583333333333"/>
  <pageSetup paperSize="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5"/>
  <sheetViews>
    <sheetView workbookViewId="0">
      <selection activeCell="A8" sqref="A8"/>
    </sheetView>
  </sheetViews>
  <sheetFormatPr defaultColWidth="9" defaultRowHeight="11.25"/>
  <cols>
    <col min="1" max="1" width="37.625" style="172" customWidth="1"/>
    <col min="2" max="2" width="11.125" style="172" customWidth="1"/>
    <col min="3" max="3" width="14.875" style="172" customWidth="1"/>
    <col min="4" max="4" width="15.5" style="172" customWidth="1"/>
    <col min="5" max="5" width="20.75" style="172" customWidth="1"/>
    <col min="6" max="246" width="9" style="172"/>
    <col min="247" max="247" width="20.125" style="172" customWidth="1"/>
    <col min="248" max="248" width="9.625" style="172" customWidth="1"/>
    <col min="249" max="249" width="8.625" style="172" customWidth="1"/>
    <col min="250" max="250" width="8.875" style="172" customWidth="1"/>
    <col min="251" max="253" width="7.625" style="172" customWidth="1"/>
    <col min="254" max="254" width="8.125" style="172" customWidth="1"/>
    <col min="255" max="255" width="7.625" style="172" customWidth="1"/>
    <col min="256" max="256" width="9" style="172" customWidth="1"/>
    <col min="257" max="502" width="9" style="172"/>
    <col min="503" max="503" width="20.125" style="172" customWidth="1"/>
    <col min="504" max="504" width="9.625" style="172" customWidth="1"/>
    <col min="505" max="505" width="8.625" style="172" customWidth="1"/>
    <col min="506" max="506" width="8.875" style="172" customWidth="1"/>
    <col min="507" max="509" width="7.625" style="172" customWidth="1"/>
    <col min="510" max="510" width="8.125" style="172" customWidth="1"/>
    <col min="511" max="511" width="7.625" style="172" customWidth="1"/>
    <col min="512" max="512" width="9" style="172" customWidth="1"/>
    <col min="513" max="758" width="9" style="172"/>
    <col min="759" max="759" width="20.125" style="172" customWidth="1"/>
    <col min="760" max="760" width="9.625" style="172" customWidth="1"/>
    <col min="761" max="761" width="8.625" style="172" customWidth="1"/>
    <col min="762" max="762" width="8.875" style="172" customWidth="1"/>
    <col min="763" max="765" width="7.625" style="172" customWidth="1"/>
    <col min="766" max="766" width="8.125" style="172" customWidth="1"/>
    <col min="767" max="767" width="7.625" style="172" customWidth="1"/>
    <col min="768" max="768" width="9" style="172" customWidth="1"/>
    <col min="769" max="1014" width="9" style="172"/>
    <col min="1015" max="1015" width="20.125" style="172" customWidth="1"/>
    <col min="1016" max="1016" width="9.625" style="172" customWidth="1"/>
    <col min="1017" max="1017" width="8.625" style="172" customWidth="1"/>
    <col min="1018" max="1018" width="8.875" style="172" customWidth="1"/>
    <col min="1019" max="1021" width="7.625" style="172" customWidth="1"/>
    <col min="1022" max="1022" width="8.125" style="172" customWidth="1"/>
    <col min="1023" max="1023" width="7.625" style="172" customWidth="1"/>
    <col min="1024" max="1024" width="9" style="172" customWidth="1"/>
    <col min="1025" max="1270" width="9" style="172"/>
    <col min="1271" max="1271" width="20.125" style="172" customWidth="1"/>
    <col min="1272" max="1272" width="9.625" style="172" customWidth="1"/>
    <col min="1273" max="1273" width="8.625" style="172" customWidth="1"/>
    <col min="1274" max="1274" width="8.875" style="172" customWidth="1"/>
    <col min="1275" max="1277" width="7.625" style="172" customWidth="1"/>
    <col min="1278" max="1278" width="8.125" style="172" customWidth="1"/>
    <col min="1279" max="1279" width="7.625" style="172" customWidth="1"/>
    <col min="1280" max="1280" width="9" style="172" customWidth="1"/>
    <col min="1281" max="1526" width="9" style="172"/>
    <col min="1527" max="1527" width="20.125" style="172" customWidth="1"/>
    <col min="1528" max="1528" width="9.625" style="172" customWidth="1"/>
    <col min="1529" max="1529" width="8.625" style="172" customWidth="1"/>
    <col min="1530" max="1530" width="8.875" style="172" customWidth="1"/>
    <col min="1531" max="1533" width="7.625" style="172" customWidth="1"/>
    <col min="1534" max="1534" width="8.125" style="172" customWidth="1"/>
    <col min="1535" max="1535" width="7.625" style="172" customWidth="1"/>
    <col min="1536" max="1536" width="9" style="172" customWidth="1"/>
    <col min="1537" max="1782" width="9" style="172"/>
    <col min="1783" max="1783" width="20.125" style="172" customWidth="1"/>
    <col min="1784" max="1784" width="9.625" style="172" customWidth="1"/>
    <col min="1785" max="1785" width="8.625" style="172" customWidth="1"/>
    <col min="1786" max="1786" width="8.875" style="172" customWidth="1"/>
    <col min="1787" max="1789" width="7.625" style="172" customWidth="1"/>
    <col min="1790" max="1790" width="8.125" style="172" customWidth="1"/>
    <col min="1791" max="1791" width="7.625" style="172" customWidth="1"/>
    <col min="1792" max="1792" width="9" style="172" customWidth="1"/>
    <col min="1793" max="2038" width="9" style="172"/>
    <col min="2039" max="2039" width="20.125" style="172" customWidth="1"/>
    <col min="2040" max="2040" width="9.625" style="172" customWidth="1"/>
    <col min="2041" max="2041" width="8.625" style="172" customWidth="1"/>
    <col min="2042" max="2042" width="8.875" style="172" customWidth="1"/>
    <col min="2043" max="2045" width="7.625" style="172" customWidth="1"/>
    <col min="2046" max="2046" width="8.125" style="172" customWidth="1"/>
    <col min="2047" max="2047" width="7.625" style="172" customWidth="1"/>
    <col min="2048" max="2048" width="9" style="172" customWidth="1"/>
    <col min="2049" max="2294" width="9" style="172"/>
    <col min="2295" max="2295" width="20.125" style="172" customWidth="1"/>
    <col min="2296" max="2296" width="9.625" style="172" customWidth="1"/>
    <col min="2297" max="2297" width="8.625" style="172" customWidth="1"/>
    <col min="2298" max="2298" width="8.875" style="172" customWidth="1"/>
    <col min="2299" max="2301" width="7.625" style="172" customWidth="1"/>
    <col min="2302" max="2302" width="8.125" style="172" customWidth="1"/>
    <col min="2303" max="2303" width="7.625" style="172" customWidth="1"/>
    <col min="2304" max="2304" width="9" style="172" customWidth="1"/>
    <col min="2305" max="2550" width="9" style="172"/>
    <col min="2551" max="2551" width="20.125" style="172" customWidth="1"/>
    <col min="2552" max="2552" width="9.625" style="172" customWidth="1"/>
    <col min="2553" max="2553" width="8.625" style="172" customWidth="1"/>
    <col min="2554" max="2554" width="8.875" style="172" customWidth="1"/>
    <col min="2555" max="2557" width="7.625" style="172" customWidth="1"/>
    <col min="2558" max="2558" width="8.125" style="172" customWidth="1"/>
    <col min="2559" max="2559" width="7.625" style="172" customWidth="1"/>
    <col min="2560" max="2560" width="9" style="172" customWidth="1"/>
    <col min="2561" max="2806" width="9" style="172"/>
    <col min="2807" max="2807" width="20.125" style="172" customWidth="1"/>
    <col min="2808" max="2808" width="9.625" style="172" customWidth="1"/>
    <col min="2809" max="2809" width="8.625" style="172" customWidth="1"/>
    <col min="2810" max="2810" width="8.875" style="172" customWidth="1"/>
    <col min="2811" max="2813" width="7.625" style="172" customWidth="1"/>
    <col min="2814" max="2814" width="8.125" style="172" customWidth="1"/>
    <col min="2815" max="2815" width="7.625" style="172" customWidth="1"/>
    <col min="2816" max="2816" width="9" style="172" customWidth="1"/>
    <col min="2817" max="3062" width="9" style="172"/>
    <col min="3063" max="3063" width="20.125" style="172" customWidth="1"/>
    <col min="3064" max="3064" width="9.625" style="172" customWidth="1"/>
    <col min="3065" max="3065" width="8.625" style="172" customWidth="1"/>
    <col min="3066" max="3066" width="8.875" style="172" customWidth="1"/>
    <col min="3067" max="3069" width="7.625" style="172" customWidth="1"/>
    <col min="3070" max="3070" width="8.125" style="172" customWidth="1"/>
    <col min="3071" max="3071" width="7.625" style="172" customWidth="1"/>
    <col min="3072" max="3072" width="9" style="172" customWidth="1"/>
    <col min="3073" max="3318" width="9" style="172"/>
    <col min="3319" max="3319" width="20.125" style="172" customWidth="1"/>
    <col min="3320" max="3320" width="9.625" style="172" customWidth="1"/>
    <col min="3321" max="3321" width="8.625" style="172" customWidth="1"/>
    <col min="3322" max="3322" width="8.875" style="172" customWidth="1"/>
    <col min="3323" max="3325" width="7.625" style="172" customWidth="1"/>
    <col min="3326" max="3326" width="8.125" style="172" customWidth="1"/>
    <col min="3327" max="3327" width="7.625" style="172" customWidth="1"/>
    <col min="3328" max="3328" width="9" style="172" customWidth="1"/>
    <col min="3329" max="3574" width="9" style="172"/>
    <col min="3575" max="3575" width="20.125" style="172" customWidth="1"/>
    <col min="3576" max="3576" width="9.625" style="172" customWidth="1"/>
    <col min="3577" max="3577" width="8.625" style="172" customWidth="1"/>
    <col min="3578" max="3578" width="8.875" style="172" customWidth="1"/>
    <col min="3579" max="3581" width="7.625" style="172" customWidth="1"/>
    <col min="3582" max="3582" width="8.125" style="172" customWidth="1"/>
    <col min="3583" max="3583" width="7.625" style="172" customWidth="1"/>
    <col min="3584" max="3584" width="9" style="172" customWidth="1"/>
    <col min="3585" max="3830" width="9" style="172"/>
    <col min="3831" max="3831" width="20.125" style="172" customWidth="1"/>
    <col min="3832" max="3832" width="9.625" style="172" customWidth="1"/>
    <col min="3833" max="3833" width="8.625" style="172" customWidth="1"/>
    <col min="3834" max="3834" width="8.875" style="172" customWidth="1"/>
    <col min="3835" max="3837" width="7.625" style="172" customWidth="1"/>
    <col min="3838" max="3838" width="8.125" style="172" customWidth="1"/>
    <col min="3839" max="3839" width="7.625" style="172" customWidth="1"/>
    <col min="3840" max="3840" width="9" style="172" customWidth="1"/>
    <col min="3841" max="4086" width="9" style="172"/>
    <col min="4087" max="4087" width="20.125" style="172" customWidth="1"/>
    <col min="4088" max="4088" width="9.625" style="172" customWidth="1"/>
    <col min="4089" max="4089" width="8.625" style="172" customWidth="1"/>
    <col min="4090" max="4090" width="8.875" style="172" customWidth="1"/>
    <col min="4091" max="4093" width="7.625" style="172" customWidth="1"/>
    <col min="4094" max="4094" width="8.125" style="172" customWidth="1"/>
    <col min="4095" max="4095" width="7.625" style="172" customWidth="1"/>
    <col min="4096" max="4096" width="9" style="172" customWidth="1"/>
    <col min="4097" max="4342" width="9" style="172"/>
    <col min="4343" max="4343" width="20.125" style="172" customWidth="1"/>
    <col min="4344" max="4344" width="9.625" style="172" customWidth="1"/>
    <col min="4345" max="4345" width="8.625" style="172" customWidth="1"/>
    <col min="4346" max="4346" width="8.875" style="172" customWidth="1"/>
    <col min="4347" max="4349" width="7.625" style="172" customWidth="1"/>
    <col min="4350" max="4350" width="8.125" style="172" customWidth="1"/>
    <col min="4351" max="4351" width="7.625" style="172" customWidth="1"/>
    <col min="4352" max="4352" width="9" style="172" customWidth="1"/>
    <col min="4353" max="4598" width="9" style="172"/>
    <col min="4599" max="4599" width="20.125" style="172" customWidth="1"/>
    <col min="4600" max="4600" width="9.625" style="172" customWidth="1"/>
    <col min="4601" max="4601" width="8.625" style="172" customWidth="1"/>
    <col min="4602" max="4602" width="8.875" style="172" customWidth="1"/>
    <col min="4603" max="4605" width="7.625" style="172" customWidth="1"/>
    <col min="4606" max="4606" width="8.125" style="172" customWidth="1"/>
    <col min="4607" max="4607" width="7.625" style="172" customWidth="1"/>
    <col min="4608" max="4608" width="9" style="172" customWidth="1"/>
    <col min="4609" max="4854" width="9" style="172"/>
    <col min="4855" max="4855" width="20.125" style="172" customWidth="1"/>
    <col min="4856" max="4856" width="9.625" style="172" customWidth="1"/>
    <col min="4857" max="4857" width="8.625" style="172" customWidth="1"/>
    <col min="4858" max="4858" width="8.875" style="172" customWidth="1"/>
    <col min="4859" max="4861" width="7.625" style="172" customWidth="1"/>
    <col min="4862" max="4862" width="8.125" style="172" customWidth="1"/>
    <col min="4863" max="4863" width="7.625" style="172" customWidth="1"/>
    <col min="4864" max="4864" width="9" style="172" customWidth="1"/>
    <col min="4865" max="5110" width="9" style="172"/>
    <col min="5111" max="5111" width="20.125" style="172" customWidth="1"/>
    <col min="5112" max="5112" width="9.625" style="172" customWidth="1"/>
    <col min="5113" max="5113" width="8.625" style="172" customWidth="1"/>
    <col min="5114" max="5114" width="8.875" style="172" customWidth="1"/>
    <col min="5115" max="5117" width="7.625" style="172" customWidth="1"/>
    <col min="5118" max="5118" width="8.125" style="172" customWidth="1"/>
    <col min="5119" max="5119" width="7.625" style="172" customWidth="1"/>
    <col min="5120" max="5120" width="9" style="172" customWidth="1"/>
    <col min="5121" max="5366" width="9" style="172"/>
    <col min="5367" max="5367" width="20.125" style="172" customWidth="1"/>
    <col min="5368" max="5368" width="9.625" style="172" customWidth="1"/>
    <col min="5369" max="5369" width="8.625" style="172" customWidth="1"/>
    <col min="5370" max="5370" width="8.875" style="172" customWidth="1"/>
    <col min="5371" max="5373" width="7.625" style="172" customWidth="1"/>
    <col min="5374" max="5374" width="8.125" style="172" customWidth="1"/>
    <col min="5375" max="5375" width="7.625" style="172" customWidth="1"/>
    <col min="5376" max="5376" width="9" style="172" customWidth="1"/>
    <col min="5377" max="5622" width="9" style="172"/>
    <col min="5623" max="5623" width="20.125" style="172" customWidth="1"/>
    <col min="5624" max="5624" width="9.625" style="172" customWidth="1"/>
    <col min="5625" max="5625" width="8.625" style="172" customWidth="1"/>
    <col min="5626" max="5626" width="8.875" style="172" customWidth="1"/>
    <col min="5627" max="5629" width="7.625" style="172" customWidth="1"/>
    <col min="5630" max="5630" width="8.125" style="172" customWidth="1"/>
    <col min="5631" max="5631" width="7.625" style="172" customWidth="1"/>
    <col min="5632" max="5632" width="9" style="172" customWidth="1"/>
    <col min="5633" max="5878" width="9" style="172"/>
    <col min="5879" max="5879" width="20.125" style="172" customWidth="1"/>
    <col min="5880" max="5880" width="9.625" style="172" customWidth="1"/>
    <col min="5881" max="5881" width="8.625" style="172" customWidth="1"/>
    <col min="5882" max="5882" width="8.875" style="172" customWidth="1"/>
    <col min="5883" max="5885" width="7.625" style="172" customWidth="1"/>
    <col min="5886" max="5886" width="8.125" style="172" customWidth="1"/>
    <col min="5887" max="5887" width="7.625" style="172" customWidth="1"/>
    <col min="5888" max="5888" width="9" style="172" customWidth="1"/>
    <col min="5889" max="6134" width="9" style="172"/>
    <col min="6135" max="6135" width="20.125" style="172" customWidth="1"/>
    <col min="6136" max="6136" width="9.625" style="172" customWidth="1"/>
    <col min="6137" max="6137" width="8.625" style="172" customWidth="1"/>
    <col min="6138" max="6138" width="8.875" style="172" customWidth="1"/>
    <col min="6139" max="6141" width="7.625" style="172" customWidth="1"/>
    <col min="6142" max="6142" width="8.125" style="172" customWidth="1"/>
    <col min="6143" max="6143" width="7.625" style="172" customWidth="1"/>
    <col min="6144" max="6144" width="9" style="172" customWidth="1"/>
    <col min="6145" max="6390" width="9" style="172"/>
    <col min="6391" max="6391" width="20.125" style="172" customWidth="1"/>
    <col min="6392" max="6392" width="9.625" style="172" customWidth="1"/>
    <col min="6393" max="6393" width="8.625" style="172" customWidth="1"/>
    <col min="6394" max="6394" width="8.875" style="172" customWidth="1"/>
    <col min="6395" max="6397" width="7.625" style="172" customWidth="1"/>
    <col min="6398" max="6398" width="8.125" style="172" customWidth="1"/>
    <col min="6399" max="6399" width="7.625" style="172" customWidth="1"/>
    <col min="6400" max="6400" width="9" style="172" customWidth="1"/>
    <col min="6401" max="6646" width="9" style="172"/>
    <col min="6647" max="6647" width="20.125" style="172" customWidth="1"/>
    <col min="6648" max="6648" width="9.625" style="172" customWidth="1"/>
    <col min="6649" max="6649" width="8.625" style="172" customWidth="1"/>
    <col min="6650" max="6650" width="8.875" style="172" customWidth="1"/>
    <col min="6651" max="6653" width="7.625" style="172" customWidth="1"/>
    <col min="6654" max="6654" width="8.125" style="172" customWidth="1"/>
    <col min="6655" max="6655" width="7.625" style="172" customWidth="1"/>
    <col min="6656" max="6656" width="9" style="172" customWidth="1"/>
    <col min="6657" max="6902" width="9" style="172"/>
    <col min="6903" max="6903" width="20.125" style="172" customWidth="1"/>
    <col min="6904" max="6904" width="9.625" style="172" customWidth="1"/>
    <col min="6905" max="6905" width="8.625" style="172" customWidth="1"/>
    <col min="6906" max="6906" width="8.875" style="172" customWidth="1"/>
    <col min="6907" max="6909" width="7.625" style="172" customWidth="1"/>
    <col min="6910" max="6910" width="8.125" style="172" customWidth="1"/>
    <col min="6911" max="6911" width="7.625" style="172" customWidth="1"/>
    <col min="6912" max="6912" width="9" style="172" customWidth="1"/>
    <col min="6913" max="7158" width="9" style="172"/>
    <col min="7159" max="7159" width="20.125" style="172" customWidth="1"/>
    <col min="7160" max="7160" width="9.625" style="172" customWidth="1"/>
    <col min="7161" max="7161" width="8.625" style="172" customWidth="1"/>
    <col min="7162" max="7162" width="8.875" style="172" customWidth="1"/>
    <col min="7163" max="7165" width="7.625" style="172" customWidth="1"/>
    <col min="7166" max="7166" width="8.125" style="172" customWidth="1"/>
    <col min="7167" max="7167" width="7.625" style="172" customWidth="1"/>
    <col min="7168" max="7168" width="9" style="172" customWidth="1"/>
    <col min="7169" max="7414" width="9" style="172"/>
    <col min="7415" max="7415" width="20.125" style="172" customWidth="1"/>
    <col min="7416" max="7416" width="9.625" style="172" customWidth="1"/>
    <col min="7417" max="7417" width="8.625" style="172" customWidth="1"/>
    <col min="7418" max="7418" width="8.875" style="172" customWidth="1"/>
    <col min="7419" max="7421" width="7.625" style="172" customWidth="1"/>
    <col min="7422" max="7422" width="8.125" style="172" customWidth="1"/>
    <col min="7423" max="7423" width="7.625" style="172" customWidth="1"/>
    <col min="7424" max="7424" width="9" style="172" customWidth="1"/>
    <col min="7425" max="7670" width="9" style="172"/>
    <col min="7671" max="7671" width="20.125" style="172" customWidth="1"/>
    <col min="7672" max="7672" width="9.625" style="172" customWidth="1"/>
    <col min="7673" max="7673" width="8.625" style="172" customWidth="1"/>
    <col min="7674" max="7674" width="8.875" style="172" customWidth="1"/>
    <col min="7675" max="7677" width="7.625" style="172" customWidth="1"/>
    <col min="7678" max="7678" width="8.125" style="172" customWidth="1"/>
    <col min="7679" max="7679" width="7.625" style="172" customWidth="1"/>
    <col min="7680" max="7680" width="9" style="172" customWidth="1"/>
    <col min="7681" max="7926" width="9" style="172"/>
    <col min="7927" max="7927" width="20.125" style="172" customWidth="1"/>
    <col min="7928" max="7928" width="9.625" style="172" customWidth="1"/>
    <col min="7929" max="7929" width="8.625" style="172" customWidth="1"/>
    <col min="7930" max="7930" width="8.875" style="172" customWidth="1"/>
    <col min="7931" max="7933" width="7.625" style="172" customWidth="1"/>
    <col min="7934" max="7934" width="8.125" style="172" customWidth="1"/>
    <col min="7935" max="7935" width="7.625" style="172" customWidth="1"/>
    <col min="7936" max="7936" width="9" style="172" customWidth="1"/>
    <col min="7937" max="8182" width="9" style="172"/>
    <col min="8183" max="8183" width="20.125" style="172" customWidth="1"/>
    <col min="8184" max="8184" width="9.625" style="172" customWidth="1"/>
    <col min="8185" max="8185" width="8.625" style="172" customWidth="1"/>
    <col min="8186" max="8186" width="8.875" style="172" customWidth="1"/>
    <col min="8187" max="8189" width="7.625" style="172" customWidth="1"/>
    <col min="8190" max="8190" width="8.125" style="172" customWidth="1"/>
    <col min="8191" max="8191" width="7.625" style="172" customWidth="1"/>
    <col min="8192" max="8192" width="9" style="172" customWidth="1"/>
    <col min="8193" max="8438" width="9" style="172"/>
    <col min="8439" max="8439" width="20.125" style="172" customWidth="1"/>
    <col min="8440" max="8440" width="9.625" style="172" customWidth="1"/>
    <col min="8441" max="8441" width="8.625" style="172" customWidth="1"/>
    <col min="8442" max="8442" width="8.875" style="172" customWidth="1"/>
    <col min="8443" max="8445" width="7.625" style="172" customWidth="1"/>
    <col min="8446" max="8446" width="8.125" style="172" customWidth="1"/>
    <col min="8447" max="8447" width="7.625" style="172" customWidth="1"/>
    <col min="8448" max="8448" width="9" style="172" customWidth="1"/>
    <col min="8449" max="8694" width="9" style="172"/>
    <col min="8695" max="8695" width="20.125" style="172" customWidth="1"/>
    <col min="8696" max="8696" width="9.625" style="172" customWidth="1"/>
    <col min="8697" max="8697" width="8.625" style="172" customWidth="1"/>
    <col min="8698" max="8698" width="8.875" style="172" customWidth="1"/>
    <col min="8699" max="8701" width="7.625" style="172" customWidth="1"/>
    <col min="8702" max="8702" width="8.125" style="172" customWidth="1"/>
    <col min="8703" max="8703" width="7.625" style="172" customWidth="1"/>
    <col min="8704" max="8704" width="9" style="172" customWidth="1"/>
    <col min="8705" max="8950" width="9" style="172"/>
    <col min="8951" max="8951" width="20.125" style="172" customWidth="1"/>
    <col min="8952" max="8952" width="9.625" style="172" customWidth="1"/>
    <col min="8953" max="8953" width="8.625" style="172" customWidth="1"/>
    <col min="8954" max="8954" width="8.875" style="172" customWidth="1"/>
    <col min="8955" max="8957" width="7.625" style="172" customWidth="1"/>
    <col min="8958" max="8958" width="8.125" style="172" customWidth="1"/>
    <col min="8959" max="8959" width="7.625" style="172" customWidth="1"/>
    <col min="8960" max="8960" width="9" style="172" customWidth="1"/>
    <col min="8961" max="9206" width="9" style="172"/>
    <col min="9207" max="9207" width="20.125" style="172" customWidth="1"/>
    <col min="9208" max="9208" width="9.625" style="172" customWidth="1"/>
    <col min="9209" max="9209" width="8.625" style="172" customWidth="1"/>
    <col min="9210" max="9210" width="8.875" style="172" customWidth="1"/>
    <col min="9211" max="9213" width="7.625" style="172" customWidth="1"/>
    <col min="9214" max="9214" width="8.125" style="172" customWidth="1"/>
    <col min="9215" max="9215" width="7.625" style="172" customWidth="1"/>
    <col min="9216" max="9216" width="9" style="172" customWidth="1"/>
    <col min="9217" max="9462" width="9" style="172"/>
    <col min="9463" max="9463" width="20.125" style="172" customWidth="1"/>
    <col min="9464" max="9464" width="9.625" style="172" customWidth="1"/>
    <col min="9465" max="9465" width="8.625" style="172" customWidth="1"/>
    <col min="9466" max="9466" width="8.875" style="172" customWidth="1"/>
    <col min="9467" max="9469" width="7.625" style="172" customWidth="1"/>
    <col min="9470" max="9470" width="8.125" style="172" customWidth="1"/>
    <col min="9471" max="9471" width="7.625" style="172" customWidth="1"/>
    <col min="9472" max="9472" width="9" style="172" customWidth="1"/>
    <col min="9473" max="9718" width="9" style="172"/>
    <col min="9719" max="9719" width="20.125" style="172" customWidth="1"/>
    <col min="9720" max="9720" width="9.625" style="172" customWidth="1"/>
    <col min="9721" max="9721" width="8.625" style="172" customWidth="1"/>
    <col min="9722" max="9722" width="8.875" style="172" customWidth="1"/>
    <col min="9723" max="9725" width="7.625" style="172" customWidth="1"/>
    <col min="9726" max="9726" width="8.125" style="172" customWidth="1"/>
    <col min="9727" max="9727" width="7.625" style="172" customWidth="1"/>
    <col min="9728" max="9728" width="9" style="172" customWidth="1"/>
    <col min="9729" max="9974" width="9" style="172"/>
    <col min="9975" max="9975" width="20.125" style="172" customWidth="1"/>
    <col min="9976" max="9976" width="9.625" style="172" customWidth="1"/>
    <col min="9977" max="9977" width="8.625" style="172" customWidth="1"/>
    <col min="9978" max="9978" width="8.875" style="172" customWidth="1"/>
    <col min="9979" max="9981" width="7.625" style="172" customWidth="1"/>
    <col min="9982" max="9982" width="8.125" style="172" customWidth="1"/>
    <col min="9983" max="9983" width="7.625" style="172" customWidth="1"/>
    <col min="9984" max="9984" width="9" style="172" customWidth="1"/>
    <col min="9985" max="10230" width="9" style="172"/>
    <col min="10231" max="10231" width="20.125" style="172" customWidth="1"/>
    <col min="10232" max="10232" width="9.625" style="172" customWidth="1"/>
    <col min="10233" max="10233" width="8.625" style="172" customWidth="1"/>
    <col min="10234" max="10234" width="8.875" style="172" customWidth="1"/>
    <col min="10235" max="10237" width="7.625" style="172" customWidth="1"/>
    <col min="10238" max="10238" width="8.125" style="172" customWidth="1"/>
    <col min="10239" max="10239" width="7.625" style="172" customWidth="1"/>
    <col min="10240" max="10240" width="9" style="172" customWidth="1"/>
    <col min="10241" max="10486" width="9" style="172"/>
    <col min="10487" max="10487" width="20.125" style="172" customWidth="1"/>
    <col min="10488" max="10488" width="9.625" style="172" customWidth="1"/>
    <col min="10489" max="10489" width="8.625" style="172" customWidth="1"/>
    <col min="10490" max="10490" width="8.875" style="172" customWidth="1"/>
    <col min="10491" max="10493" width="7.625" style="172" customWidth="1"/>
    <col min="10494" max="10494" width="8.125" style="172" customWidth="1"/>
    <col min="10495" max="10495" width="7.625" style="172" customWidth="1"/>
    <col min="10496" max="10496" width="9" style="172" customWidth="1"/>
    <col min="10497" max="10742" width="9" style="172"/>
    <col min="10743" max="10743" width="20.125" style="172" customWidth="1"/>
    <col min="10744" max="10744" width="9.625" style="172" customWidth="1"/>
    <col min="10745" max="10745" width="8.625" style="172" customWidth="1"/>
    <col min="10746" max="10746" width="8.875" style="172" customWidth="1"/>
    <col min="10747" max="10749" width="7.625" style="172" customWidth="1"/>
    <col min="10750" max="10750" width="8.125" style="172" customWidth="1"/>
    <col min="10751" max="10751" width="7.625" style="172" customWidth="1"/>
    <col min="10752" max="10752" width="9" style="172" customWidth="1"/>
    <col min="10753" max="10998" width="9" style="172"/>
    <col min="10999" max="10999" width="20.125" style="172" customWidth="1"/>
    <col min="11000" max="11000" width="9.625" style="172" customWidth="1"/>
    <col min="11001" max="11001" width="8.625" style="172" customWidth="1"/>
    <col min="11002" max="11002" width="8.875" style="172" customWidth="1"/>
    <col min="11003" max="11005" width="7.625" style="172" customWidth="1"/>
    <col min="11006" max="11006" width="8.125" style="172" customWidth="1"/>
    <col min="11007" max="11007" width="7.625" style="172" customWidth="1"/>
    <col min="11008" max="11008" width="9" style="172" customWidth="1"/>
    <col min="11009" max="11254" width="9" style="172"/>
    <col min="11255" max="11255" width="20.125" style="172" customWidth="1"/>
    <col min="11256" max="11256" width="9.625" style="172" customWidth="1"/>
    <col min="11257" max="11257" width="8.625" style="172" customWidth="1"/>
    <col min="11258" max="11258" width="8.875" style="172" customWidth="1"/>
    <col min="11259" max="11261" width="7.625" style="172" customWidth="1"/>
    <col min="11262" max="11262" width="8.125" style="172" customWidth="1"/>
    <col min="11263" max="11263" width="7.625" style="172" customWidth="1"/>
    <col min="11264" max="11264" width="9" style="172" customWidth="1"/>
    <col min="11265" max="11510" width="9" style="172"/>
    <col min="11511" max="11511" width="20.125" style="172" customWidth="1"/>
    <col min="11512" max="11512" width="9.625" style="172" customWidth="1"/>
    <col min="11513" max="11513" width="8.625" style="172" customWidth="1"/>
    <col min="11514" max="11514" width="8.875" style="172" customWidth="1"/>
    <col min="11515" max="11517" width="7.625" style="172" customWidth="1"/>
    <col min="11518" max="11518" width="8.125" style="172" customWidth="1"/>
    <col min="11519" max="11519" width="7.625" style="172" customWidth="1"/>
    <col min="11520" max="11520" width="9" style="172" customWidth="1"/>
    <col min="11521" max="11766" width="9" style="172"/>
    <col min="11767" max="11767" width="20.125" style="172" customWidth="1"/>
    <col min="11768" max="11768" width="9.625" style="172" customWidth="1"/>
    <col min="11769" max="11769" width="8.625" style="172" customWidth="1"/>
    <col min="11770" max="11770" width="8.875" style="172" customWidth="1"/>
    <col min="11771" max="11773" width="7.625" style="172" customWidth="1"/>
    <col min="11774" max="11774" width="8.125" style="172" customWidth="1"/>
    <col min="11775" max="11775" width="7.625" style="172" customWidth="1"/>
    <col min="11776" max="11776" width="9" style="172" customWidth="1"/>
    <col min="11777" max="12022" width="9" style="172"/>
    <col min="12023" max="12023" width="20.125" style="172" customWidth="1"/>
    <col min="12024" max="12024" width="9.625" style="172" customWidth="1"/>
    <col min="12025" max="12025" width="8.625" style="172" customWidth="1"/>
    <col min="12026" max="12026" width="8.875" style="172" customWidth="1"/>
    <col min="12027" max="12029" width="7.625" style="172" customWidth="1"/>
    <col min="12030" max="12030" width="8.125" style="172" customWidth="1"/>
    <col min="12031" max="12031" width="7.625" style="172" customWidth="1"/>
    <col min="12032" max="12032" width="9" style="172" customWidth="1"/>
    <col min="12033" max="12278" width="9" style="172"/>
    <col min="12279" max="12279" width="20.125" style="172" customWidth="1"/>
    <col min="12280" max="12280" width="9.625" style="172" customWidth="1"/>
    <col min="12281" max="12281" width="8.625" style="172" customWidth="1"/>
    <col min="12282" max="12282" width="8.875" style="172" customWidth="1"/>
    <col min="12283" max="12285" width="7.625" style="172" customWidth="1"/>
    <col min="12286" max="12286" width="8.125" style="172" customWidth="1"/>
    <col min="12287" max="12287" width="7.625" style="172" customWidth="1"/>
    <col min="12288" max="12288" width="9" style="172" customWidth="1"/>
    <col min="12289" max="12534" width="9" style="172"/>
    <col min="12535" max="12535" width="20.125" style="172" customWidth="1"/>
    <col min="12536" max="12536" width="9.625" style="172" customWidth="1"/>
    <col min="12537" max="12537" width="8.625" style="172" customWidth="1"/>
    <col min="12538" max="12538" width="8.875" style="172" customWidth="1"/>
    <col min="12539" max="12541" width="7.625" style="172" customWidth="1"/>
    <col min="12542" max="12542" width="8.125" style="172" customWidth="1"/>
    <col min="12543" max="12543" width="7.625" style="172" customWidth="1"/>
    <col min="12544" max="12544" width="9" style="172" customWidth="1"/>
    <col min="12545" max="12790" width="9" style="172"/>
    <col min="12791" max="12791" width="20.125" style="172" customWidth="1"/>
    <col min="12792" max="12792" width="9.625" style="172" customWidth="1"/>
    <col min="12793" max="12793" width="8.625" style="172" customWidth="1"/>
    <col min="12794" max="12794" width="8.875" style="172" customWidth="1"/>
    <col min="12795" max="12797" width="7.625" style="172" customWidth="1"/>
    <col min="12798" max="12798" width="8.125" style="172" customWidth="1"/>
    <col min="12799" max="12799" width="7.625" style="172" customWidth="1"/>
    <col min="12800" max="12800" width="9" style="172" customWidth="1"/>
    <col min="12801" max="13046" width="9" style="172"/>
    <col min="13047" max="13047" width="20.125" style="172" customWidth="1"/>
    <col min="13048" max="13048" width="9.625" style="172" customWidth="1"/>
    <col min="13049" max="13049" width="8.625" style="172" customWidth="1"/>
    <col min="13050" max="13050" width="8.875" style="172" customWidth="1"/>
    <col min="13051" max="13053" width="7.625" style="172" customWidth="1"/>
    <col min="13054" max="13054" width="8.125" style="172" customWidth="1"/>
    <col min="13055" max="13055" width="7.625" style="172" customWidth="1"/>
    <col min="13056" max="13056" width="9" style="172" customWidth="1"/>
    <col min="13057" max="13302" width="9" style="172"/>
    <col min="13303" max="13303" width="20.125" style="172" customWidth="1"/>
    <col min="13304" max="13304" width="9.625" style="172" customWidth="1"/>
    <col min="13305" max="13305" width="8.625" style="172" customWidth="1"/>
    <col min="13306" max="13306" width="8.875" style="172" customWidth="1"/>
    <col min="13307" max="13309" width="7.625" style="172" customWidth="1"/>
    <col min="13310" max="13310" width="8.125" style="172" customWidth="1"/>
    <col min="13311" max="13311" width="7.625" style="172" customWidth="1"/>
    <col min="13312" max="13312" width="9" style="172" customWidth="1"/>
    <col min="13313" max="13558" width="9" style="172"/>
    <col min="13559" max="13559" width="20.125" style="172" customWidth="1"/>
    <col min="13560" max="13560" width="9.625" style="172" customWidth="1"/>
    <col min="13561" max="13561" width="8.625" style="172" customWidth="1"/>
    <col min="13562" max="13562" width="8.875" style="172" customWidth="1"/>
    <col min="13563" max="13565" width="7.625" style="172" customWidth="1"/>
    <col min="13566" max="13566" width="8.125" style="172" customWidth="1"/>
    <col min="13567" max="13567" width="7.625" style="172" customWidth="1"/>
    <col min="13568" max="13568" width="9" style="172" customWidth="1"/>
    <col min="13569" max="13814" width="9" style="172"/>
    <col min="13815" max="13815" width="20.125" style="172" customWidth="1"/>
    <col min="13816" max="13816" width="9.625" style="172" customWidth="1"/>
    <col min="13817" max="13817" width="8.625" style="172" customWidth="1"/>
    <col min="13818" max="13818" width="8.875" style="172" customWidth="1"/>
    <col min="13819" max="13821" width="7.625" style="172" customWidth="1"/>
    <col min="13822" max="13822" width="8.125" style="172" customWidth="1"/>
    <col min="13823" max="13823" width="7.625" style="172" customWidth="1"/>
    <col min="13824" max="13824" width="9" style="172" customWidth="1"/>
    <col min="13825" max="14070" width="9" style="172"/>
    <col min="14071" max="14071" width="20.125" style="172" customWidth="1"/>
    <col min="14072" max="14072" width="9.625" style="172" customWidth="1"/>
    <col min="14073" max="14073" width="8.625" style="172" customWidth="1"/>
    <col min="14074" max="14074" width="8.875" style="172" customWidth="1"/>
    <col min="14075" max="14077" width="7.625" style="172" customWidth="1"/>
    <col min="14078" max="14078" width="8.125" style="172" customWidth="1"/>
    <col min="14079" max="14079" width="7.625" style="172" customWidth="1"/>
    <col min="14080" max="14080" width="9" style="172" customWidth="1"/>
    <col min="14081" max="14326" width="9" style="172"/>
    <col min="14327" max="14327" width="20.125" style="172" customWidth="1"/>
    <col min="14328" max="14328" width="9.625" style="172" customWidth="1"/>
    <col min="14329" max="14329" width="8.625" style="172" customWidth="1"/>
    <col min="14330" max="14330" width="8.875" style="172" customWidth="1"/>
    <col min="14331" max="14333" width="7.625" style="172" customWidth="1"/>
    <col min="14334" max="14334" width="8.125" style="172" customWidth="1"/>
    <col min="14335" max="14335" width="7.625" style="172" customWidth="1"/>
    <col min="14336" max="14336" width="9" style="172" customWidth="1"/>
    <col min="14337" max="14582" width="9" style="172"/>
    <col min="14583" max="14583" width="20.125" style="172" customWidth="1"/>
    <col min="14584" max="14584" width="9.625" style="172" customWidth="1"/>
    <col min="14585" max="14585" width="8.625" style="172" customWidth="1"/>
    <col min="14586" max="14586" width="8.875" style="172" customWidth="1"/>
    <col min="14587" max="14589" width="7.625" style="172" customWidth="1"/>
    <col min="14590" max="14590" width="8.125" style="172" customWidth="1"/>
    <col min="14591" max="14591" width="7.625" style="172" customWidth="1"/>
    <col min="14592" max="14592" width="9" style="172" customWidth="1"/>
    <col min="14593" max="14838" width="9" style="172"/>
    <col min="14839" max="14839" width="20.125" style="172" customWidth="1"/>
    <col min="14840" max="14840" width="9.625" style="172" customWidth="1"/>
    <col min="14841" max="14841" width="8.625" style="172" customWidth="1"/>
    <col min="14842" max="14842" width="8.875" style="172" customWidth="1"/>
    <col min="14843" max="14845" width="7.625" style="172" customWidth="1"/>
    <col min="14846" max="14846" width="8.125" style="172" customWidth="1"/>
    <col min="14847" max="14847" width="7.625" style="172" customWidth="1"/>
    <col min="14848" max="14848" width="9" style="172" customWidth="1"/>
    <col min="14849" max="15094" width="9" style="172"/>
    <col min="15095" max="15095" width="20.125" style="172" customWidth="1"/>
    <col min="15096" max="15096" width="9.625" style="172" customWidth="1"/>
    <col min="15097" max="15097" width="8.625" style="172" customWidth="1"/>
    <col min="15098" max="15098" width="8.875" style="172" customWidth="1"/>
    <col min="15099" max="15101" width="7.625" style="172" customWidth="1"/>
    <col min="15102" max="15102" width="8.125" style="172" customWidth="1"/>
    <col min="15103" max="15103" width="7.625" style="172" customWidth="1"/>
    <col min="15104" max="15104" width="9" style="172" customWidth="1"/>
    <col min="15105" max="15350" width="9" style="172"/>
    <col min="15351" max="15351" width="20.125" style="172" customWidth="1"/>
    <col min="15352" max="15352" width="9.625" style="172" customWidth="1"/>
    <col min="15353" max="15353" width="8.625" style="172" customWidth="1"/>
    <col min="15354" max="15354" width="8.875" style="172" customWidth="1"/>
    <col min="15355" max="15357" width="7.625" style="172" customWidth="1"/>
    <col min="15358" max="15358" width="8.125" style="172" customWidth="1"/>
    <col min="15359" max="15359" width="7.625" style="172" customWidth="1"/>
    <col min="15360" max="15360" width="9" style="172" customWidth="1"/>
    <col min="15361" max="15606" width="9" style="172"/>
    <col min="15607" max="15607" width="20.125" style="172" customWidth="1"/>
    <col min="15608" max="15608" width="9.625" style="172" customWidth="1"/>
    <col min="15609" max="15609" width="8.625" style="172" customWidth="1"/>
    <col min="15610" max="15610" width="8.875" style="172" customWidth="1"/>
    <col min="15611" max="15613" width="7.625" style="172" customWidth="1"/>
    <col min="15614" max="15614" width="8.125" style="172" customWidth="1"/>
    <col min="15615" max="15615" width="7.625" style="172" customWidth="1"/>
    <col min="15616" max="15616" width="9" style="172" customWidth="1"/>
    <col min="15617" max="15862" width="9" style="172"/>
    <col min="15863" max="15863" width="20.125" style="172" customWidth="1"/>
    <col min="15864" max="15864" width="9.625" style="172" customWidth="1"/>
    <col min="15865" max="15865" width="8.625" style="172" customWidth="1"/>
    <col min="15866" max="15866" width="8.875" style="172" customWidth="1"/>
    <col min="15867" max="15869" width="7.625" style="172" customWidth="1"/>
    <col min="15870" max="15870" width="8.125" style="172" customWidth="1"/>
    <col min="15871" max="15871" width="7.625" style="172" customWidth="1"/>
    <col min="15872" max="15872" width="9" style="172" customWidth="1"/>
    <col min="15873" max="16118" width="9" style="172"/>
    <col min="16119" max="16119" width="20.125" style="172" customWidth="1"/>
    <col min="16120" max="16120" width="9.625" style="172" customWidth="1"/>
    <col min="16121" max="16121" width="8.625" style="172" customWidth="1"/>
    <col min="16122" max="16122" width="8.875" style="172" customWidth="1"/>
    <col min="16123" max="16125" width="7.625" style="172" customWidth="1"/>
    <col min="16126" max="16126" width="8.125" style="172" customWidth="1"/>
    <col min="16127" max="16127" width="7.625" style="172" customWidth="1"/>
    <col min="16128" max="16128" width="9" style="172" customWidth="1"/>
    <col min="16129" max="16384" width="9" style="172"/>
  </cols>
  <sheetData>
    <row r="1" ht="23.1" customHeight="1" spans="1:1">
      <c r="A1" s="173" t="s">
        <v>564</v>
      </c>
    </row>
    <row r="2" ht="32.45" customHeight="1" spans="1:4">
      <c r="A2" s="174" t="s">
        <v>565</v>
      </c>
      <c r="B2" s="174"/>
      <c r="C2" s="174"/>
      <c r="D2" s="174"/>
    </row>
    <row r="3" ht="23.45" customHeight="1" spans="4:4">
      <c r="D3" s="175" t="s">
        <v>56</v>
      </c>
    </row>
    <row r="4" ht="48.6" customHeight="1" spans="1:4">
      <c r="A4" s="176" t="s">
        <v>566</v>
      </c>
      <c r="B4" s="116" t="s">
        <v>58</v>
      </c>
      <c r="C4" s="17" t="s">
        <v>104</v>
      </c>
      <c r="D4" s="17" t="s">
        <v>105</v>
      </c>
    </row>
    <row r="5" ht="24.6" customHeight="1" spans="1:4">
      <c r="A5" s="176" t="s">
        <v>567</v>
      </c>
      <c r="B5" s="163">
        <f>SUM(B6:B20)</f>
        <v>275772</v>
      </c>
      <c r="C5" s="163">
        <f>SUM(C6:C20)</f>
        <v>236885</v>
      </c>
      <c r="D5" s="164">
        <f>+B5/C5</f>
        <v>1.164</v>
      </c>
    </row>
    <row r="6" ht="24.6" customHeight="1" spans="1:11">
      <c r="A6" s="177" t="s">
        <v>568</v>
      </c>
      <c r="B6" s="178">
        <v>46841</v>
      </c>
      <c r="C6" s="178">
        <v>56897</v>
      </c>
      <c r="D6" s="179">
        <f t="shared" ref="D6:D20" si="0">+B6/C6</f>
        <v>0.823</v>
      </c>
      <c r="E6" s="180"/>
      <c r="F6" s="181"/>
      <c r="G6" s="181"/>
      <c r="H6" s="181"/>
      <c r="I6" s="181"/>
      <c r="J6" s="181"/>
      <c r="K6" s="181"/>
    </row>
    <row r="7" ht="24.6" customHeight="1" spans="1:11">
      <c r="A7" s="177" t="s">
        <v>569</v>
      </c>
      <c r="B7" s="178">
        <v>15865</v>
      </c>
      <c r="C7" s="178">
        <v>17414</v>
      </c>
      <c r="D7" s="179">
        <f t="shared" si="0"/>
        <v>0.911</v>
      </c>
      <c r="E7" s="180"/>
      <c r="F7" s="181"/>
      <c r="G7" s="181"/>
      <c r="H7" s="181"/>
      <c r="I7" s="181"/>
      <c r="J7" s="181"/>
      <c r="K7" s="181"/>
    </row>
    <row r="8" ht="24.6" customHeight="1" spans="1:11">
      <c r="A8" s="177" t="s">
        <v>570</v>
      </c>
      <c r="B8" s="178">
        <v>14790</v>
      </c>
      <c r="C8" s="178">
        <v>20429</v>
      </c>
      <c r="D8" s="179">
        <f t="shared" si="0"/>
        <v>0.724</v>
      </c>
      <c r="E8" s="180"/>
      <c r="F8" s="181"/>
      <c r="G8" s="181"/>
      <c r="H8" s="181"/>
      <c r="I8" s="181"/>
      <c r="J8" s="181"/>
      <c r="K8" s="181"/>
    </row>
    <row r="9" ht="24.6" customHeight="1" spans="1:11">
      <c r="A9" s="177" t="s">
        <v>571</v>
      </c>
      <c r="B9" s="178">
        <v>0</v>
      </c>
      <c r="C9" s="178">
        <v>0</v>
      </c>
      <c r="D9" s="179"/>
      <c r="E9" s="180"/>
      <c r="F9" s="181"/>
      <c r="G9" s="181"/>
      <c r="H9" s="181"/>
      <c r="I9" s="181"/>
      <c r="J9" s="181"/>
      <c r="K9" s="181"/>
    </row>
    <row r="10" ht="24.6" customHeight="1" spans="1:11">
      <c r="A10" s="177" t="s">
        <v>572</v>
      </c>
      <c r="B10" s="178">
        <v>82839</v>
      </c>
      <c r="C10" s="178">
        <v>64415</v>
      </c>
      <c r="D10" s="179">
        <f t="shared" si="0"/>
        <v>1.286</v>
      </c>
      <c r="E10" s="180"/>
      <c r="F10" s="181"/>
      <c r="G10" s="182"/>
      <c r="H10" s="181"/>
      <c r="I10" s="181"/>
      <c r="J10" s="181"/>
      <c r="K10" s="181"/>
    </row>
    <row r="11" ht="24.6" customHeight="1" spans="1:11">
      <c r="A11" s="177" t="s">
        <v>573</v>
      </c>
      <c r="B11" s="178">
        <v>6150</v>
      </c>
      <c r="C11" s="178">
        <v>2794</v>
      </c>
      <c r="D11" s="179">
        <f t="shared" si="0"/>
        <v>2.201</v>
      </c>
      <c r="E11" s="180"/>
      <c r="F11" s="181"/>
      <c r="G11" s="181"/>
      <c r="H11" s="181"/>
      <c r="I11" s="181"/>
      <c r="J11" s="181"/>
      <c r="K11" s="181"/>
    </row>
    <row r="12" ht="24.6" customHeight="1" spans="1:11">
      <c r="A12" s="177" t="s">
        <v>574</v>
      </c>
      <c r="B12" s="178">
        <v>361</v>
      </c>
      <c r="C12" s="178">
        <v>12328</v>
      </c>
      <c r="D12" s="179">
        <f t="shared" si="0"/>
        <v>0.029</v>
      </c>
      <c r="E12" s="180"/>
      <c r="F12" s="181"/>
      <c r="G12" s="181"/>
      <c r="H12" s="181"/>
      <c r="I12" s="181"/>
      <c r="J12" s="181"/>
      <c r="K12" s="181"/>
    </row>
    <row r="13" ht="24.6" customHeight="1" spans="1:11">
      <c r="A13" s="177" t="s">
        <v>575</v>
      </c>
      <c r="B13" s="178">
        <v>7100</v>
      </c>
      <c r="C13" s="178">
        <v>600</v>
      </c>
      <c r="D13" s="179">
        <f t="shared" si="0"/>
        <v>11.833</v>
      </c>
      <c r="E13" s="180"/>
      <c r="F13" s="181"/>
      <c r="G13" s="181"/>
      <c r="H13" s="181"/>
      <c r="I13" s="181"/>
      <c r="J13" s="181"/>
      <c r="K13" s="181"/>
    </row>
    <row r="14" ht="24.6" customHeight="1" spans="1:11">
      <c r="A14" s="177" t="s">
        <v>576</v>
      </c>
      <c r="B14" s="178">
        <v>43311</v>
      </c>
      <c r="C14" s="178">
        <v>33928</v>
      </c>
      <c r="D14" s="179">
        <f t="shared" si="0"/>
        <v>1.277</v>
      </c>
      <c r="E14" s="180"/>
      <c r="F14" s="181"/>
      <c r="G14" s="181"/>
      <c r="H14" s="181"/>
      <c r="I14" s="181"/>
      <c r="J14" s="181"/>
      <c r="K14" s="181"/>
    </row>
    <row r="15" ht="24.6" customHeight="1" spans="1:11">
      <c r="A15" s="177" t="s">
        <v>577</v>
      </c>
      <c r="B15" s="178">
        <v>12570</v>
      </c>
      <c r="C15" s="178">
        <v>9078</v>
      </c>
      <c r="D15" s="179">
        <f t="shared" si="0"/>
        <v>1.385</v>
      </c>
      <c r="E15" s="180"/>
      <c r="F15" s="181"/>
      <c r="G15" s="181"/>
      <c r="H15" s="181"/>
      <c r="I15" s="181"/>
      <c r="J15" s="181"/>
      <c r="K15" s="181"/>
    </row>
    <row r="16" ht="24.6" customHeight="1" spans="1:11">
      <c r="A16" s="177" t="s">
        <v>578</v>
      </c>
      <c r="B16" s="178">
        <v>9747</v>
      </c>
      <c r="C16" s="178">
        <v>7088</v>
      </c>
      <c r="D16" s="179">
        <f t="shared" si="0"/>
        <v>1.375</v>
      </c>
      <c r="E16" s="180"/>
      <c r="F16" s="181"/>
      <c r="G16" s="181"/>
      <c r="H16" s="181"/>
      <c r="I16" s="181"/>
      <c r="J16" s="181"/>
      <c r="K16" s="181"/>
    </row>
    <row r="17" ht="24.6" customHeight="1" spans="1:11">
      <c r="A17" s="177" t="s">
        <v>579</v>
      </c>
      <c r="B17" s="178">
        <v>0</v>
      </c>
      <c r="C17" s="178">
        <v>0</v>
      </c>
      <c r="D17" s="179"/>
      <c r="E17" s="180"/>
      <c r="F17" s="181"/>
      <c r="G17" s="181"/>
      <c r="H17" s="181"/>
      <c r="I17" s="181"/>
      <c r="J17" s="181"/>
      <c r="K17" s="181"/>
    </row>
    <row r="18" ht="24.6" customHeight="1" spans="1:11">
      <c r="A18" s="177" t="s">
        <v>580</v>
      </c>
      <c r="B18" s="178">
        <v>0</v>
      </c>
      <c r="C18" s="178">
        <v>0</v>
      </c>
      <c r="D18" s="179"/>
      <c r="E18" s="180"/>
      <c r="F18" s="181"/>
      <c r="G18" s="181"/>
      <c r="H18" s="181"/>
      <c r="I18" s="181"/>
      <c r="J18" s="181"/>
      <c r="K18" s="181"/>
    </row>
    <row r="19" ht="24.6" customHeight="1" spans="1:11">
      <c r="A19" s="177" t="s">
        <v>581</v>
      </c>
      <c r="B19" s="178">
        <v>34092</v>
      </c>
      <c r="C19" s="178">
        <v>10000</v>
      </c>
      <c r="D19" s="179">
        <f t="shared" si="0"/>
        <v>3.409</v>
      </c>
      <c r="E19" s="180"/>
      <c r="F19" s="181"/>
      <c r="G19" s="181"/>
      <c r="H19" s="181"/>
      <c r="I19" s="181"/>
      <c r="J19" s="181"/>
      <c r="K19" s="181"/>
    </row>
    <row r="20" ht="24.6" customHeight="1" spans="1:11">
      <c r="A20" s="177" t="s">
        <v>582</v>
      </c>
      <c r="B20" s="178">
        <v>2106</v>
      </c>
      <c r="C20" s="178">
        <v>1914</v>
      </c>
      <c r="D20" s="179">
        <f t="shared" si="0"/>
        <v>1.1</v>
      </c>
      <c r="E20" s="180"/>
      <c r="F20" s="181"/>
      <c r="G20" s="181"/>
      <c r="H20" s="181"/>
      <c r="I20" s="181"/>
      <c r="J20" s="181"/>
      <c r="K20" s="181"/>
    </row>
    <row r="21" ht="22.15" customHeight="1" spans="4:5">
      <c r="D21" s="183"/>
      <c r="E21" s="180"/>
    </row>
    <row r="22" ht="22.15" customHeight="1" spans="4:5">
      <c r="D22" s="183"/>
      <c r="E22" s="180"/>
    </row>
    <row r="23" ht="22.15" customHeight="1" spans="5:5">
      <c r="E23" s="180"/>
    </row>
    <row r="24" ht="22.15" customHeight="1" spans="5:5">
      <c r="E24" s="180"/>
    </row>
    <row r="25" ht="22.15" customHeight="1" spans="5:5">
      <c r="E25" s="180"/>
    </row>
  </sheetData>
  <mergeCells count="1">
    <mergeCell ref="A2:D2"/>
  </mergeCells>
  <printOptions horizontalCentered="1"/>
  <pageMargins left="0.393055555555556" right="0.393055555555556" top="0.590277777777778" bottom="0.393055555555556" header="0.314583333333333" footer="0.314583333333333"/>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81"/>
  <sheetViews>
    <sheetView workbookViewId="0">
      <selection activeCell="A9" sqref="A9"/>
    </sheetView>
  </sheetViews>
  <sheetFormatPr defaultColWidth="9" defaultRowHeight="11.25" outlineLevelCol="6"/>
  <cols>
    <col min="1" max="1" width="35.625" style="156" customWidth="1"/>
    <col min="2" max="2" width="16.625" style="156" customWidth="1"/>
    <col min="3" max="3" width="16.25" style="156" customWidth="1"/>
    <col min="4" max="4" width="15.125" style="156" customWidth="1"/>
    <col min="5" max="16384" width="9" style="156"/>
  </cols>
  <sheetData>
    <row r="1" ht="18.6" customHeight="1" spans="1:1">
      <c r="A1" s="157" t="s">
        <v>583</v>
      </c>
    </row>
    <row r="2" ht="20.25" spans="1:4">
      <c r="A2" s="158" t="s">
        <v>584</v>
      </c>
      <c r="B2" s="158"/>
      <c r="C2" s="158"/>
      <c r="D2" s="158"/>
    </row>
    <row r="3" ht="21" customHeight="1" spans="1:4">
      <c r="A3" s="159"/>
      <c r="D3" s="160" t="s">
        <v>56</v>
      </c>
    </row>
    <row r="4" ht="33" customHeight="1" spans="1:4">
      <c r="A4" s="161" t="s">
        <v>566</v>
      </c>
      <c r="B4" s="116" t="s">
        <v>58</v>
      </c>
      <c r="C4" s="128" t="s">
        <v>104</v>
      </c>
      <c r="D4" s="17" t="s">
        <v>105</v>
      </c>
    </row>
    <row r="5" ht="22.15" customHeight="1" spans="1:4">
      <c r="A5" s="161" t="s">
        <v>585</v>
      </c>
      <c r="B5" s="162">
        <v>157578</v>
      </c>
      <c r="C5" s="163">
        <v>156328</v>
      </c>
      <c r="D5" s="164">
        <f>+B5/C5</f>
        <v>1.008</v>
      </c>
    </row>
    <row r="6" s="155" customFormat="1" ht="16.35" customHeight="1" spans="1:4">
      <c r="A6" s="165" t="s">
        <v>568</v>
      </c>
      <c r="B6" s="166">
        <v>46841</v>
      </c>
      <c r="C6" s="166">
        <v>56897</v>
      </c>
      <c r="D6" s="164">
        <f t="shared" ref="D6:D39" si="0">+B6/C6</f>
        <v>0.823</v>
      </c>
    </row>
    <row r="7" ht="16.35" customHeight="1" spans="1:4">
      <c r="A7" s="167" t="s">
        <v>586</v>
      </c>
      <c r="B7" s="168">
        <v>17094</v>
      </c>
      <c r="C7" s="168">
        <v>12500</v>
      </c>
      <c r="D7" s="164">
        <f t="shared" si="0"/>
        <v>1.368</v>
      </c>
    </row>
    <row r="8" ht="16.35" customHeight="1" spans="1:4">
      <c r="A8" s="167" t="s">
        <v>587</v>
      </c>
      <c r="B8" s="168">
        <v>4575</v>
      </c>
      <c r="C8" s="168">
        <v>5960</v>
      </c>
      <c r="D8" s="164">
        <f t="shared" si="0"/>
        <v>0.768</v>
      </c>
    </row>
    <row r="9" ht="16.35" customHeight="1" spans="1:4">
      <c r="A9" s="167" t="s">
        <v>588</v>
      </c>
      <c r="B9" s="168">
        <v>1358</v>
      </c>
      <c r="C9" s="168">
        <v>1268</v>
      </c>
      <c r="D9" s="164">
        <f t="shared" si="0"/>
        <v>1.071</v>
      </c>
    </row>
    <row r="10" ht="16.35" customHeight="1" spans="1:7">
      <c r="A10" s="167" t="s">
        <v>589</v>
      </c>
      <c r="B10" s="168">
        <v>23814</v>
      </c>
      <c r="C10" s="168">
        <v>37169</v>
      </c>
      <c r="D10" s="164">
        <f t="shared" si="0"/>
        <v>0.641</v>
      </c>
      <c r="G10" s="169"/>
    </row>
    <row r="11" s="155" customFormat="1" ht="16.35" customHeight="1" spans="1:4">
      <c r="A11" s="165" t="s">
        <v>569</v>
      </c>
      <c r="B11" s="166">
        <v>9896</v>
      </c>
      <c r="C11" s="166">
        <v>14281</v>
      </c>
      <c r="D11" s="164">
        <f t="shared" si="0"/>
        <v>0.693</v>
      </c>
    </row>
    <row r="12" ht="16.35" customHeight="1" spans="1:4">
      <c r="A12" s="167" t="s">
        <v>590</v>
      </c>
      <c r="B12" s="168">
        <v>1938</v>
      </c>
      <c r="C12" s="168">
        <v>1969</v>
      </c>
      <c r="D12" s="164">
        <f t="shared" si="0"/>
        <v>0.984</v>
      </c>
    </row>
    <row r="13" ht="16.35" customHeight="1" spans="1:4">
      <c r="A13" s="167" t="s">
        <v>591</v>
      </c>
      <c r="B13" s="168">
        <v>172</v>
      </c>
      <c r="C13" s="168">
        <v>175</v>
      </c>
      <c r="D13" s="164">
        <f t="shared" si="0"/>
        <v>0.983</v>
      </c>
    </row>
    <row r="14" ht="16.35" customHeight="1" spans="1:4">
      <c r="A14" s="167" t="s">
        <v>592</v>
      </c>
      <c r="B14" s="168">
        <v>60</v>
      </c>
      <c r="C14" s="168">
        <v>40</v>
      </c>
      <c r="D14" s="164">
        <f t="shared" si="0"/>
        <v>1.5</v>
      </c>
    </row>
    <row r="15" ht="16.35" customHeight="1" spans="1:4">
      <c r="A15" s="167" t="s">
        <v>593</v>
      </c>
      <c r="B15" s="168">
        <v>0</v>
      </c>
      <c r="C15" s="168">
        <v>7</v>
      </c>
      <c r="D15" s="164">
        <f t="shared" si="0"/>
        <v>0</v>
      </c>
    </row>
    <row r="16" ht="16.35" customHeight="1" spans="1:4">
      <c r="A16" s="167" t="s">
        <v>594</v>
      </c>
      <c r="B16" s="168">
        <v>80</v>
      </c>
      <c r="C16" s="168">
        <v>80</v>
      </c>
      <c r="D16" s="164">
        <f t="shared" si="0"/>
        <v>1</v>
      </c>
    </row>
    <row r="17" ht="16.35" customHeight="1" spans="1:4">
      <c r="A17" s="167" t="s">
        <v>595</v>
      </c>
      <c r="B17" s="168">
        <v>457</v>
      </c>
      <c r="C17" s="168">
        <v>485</v>
      </c>
      <c r="D17" s="164">
        <f t="shared" si="0"/>
        <v>0.942</v>
      </c>
    </row>
    <row r="18" ht="16.35" customHeight="1" spans="1:4">
      <c r="A18" s="167" t="s">
        <v>596</v>
      </c>
      <c r="B18" s="168">
        <v>0</v>
      </c>
      <c r="C18" s="168">
        <v>0</v>
      </c>
      <c r="D18" s="164"/>
    </row>
    <row r="19" ht="16.35" customHeight="1" spans="1:4">
      <c r="A19" s="167" t="s">
        <v>597</v>
      </c>
      <c r="B19" s="168">
        <v>305</v>
      </c>
      <c r="C19" s="168">
        <v>319</v>
      </c>
      <c r="D19" s="164">
        <f t="shared" si="0"/>
        <v>0.956</v>
      </c>
    </row>
    <row r="20" ht="16.35" customHeight="1" spans="1:4">
      <c r="A20" s="167" t="s">
        <v>598</v>
      </c>
      <c r="B20" s="168">
        <v>20</v>
      </c>
      <c r="C20" s="168">
        <v>8</v>
      </c>
      <c r="D20" s="164">
        <f t="shared" si="0"/>
        <v>2.5</v>
      </c>
    </row>
    <row r="21" ht="16.35" customHeight="1" spans="1:4">
      <c r="A21" s="167" t="s">
        <v>599</v>
      </c>
      <c r="B21" s="168">
        <v>6864</v>
      </c>
      <c r="C21" s="168">
        <v>11198</v>
      </c>
      <c r="D21" s="164">
        <f t="shared" si="0"/>
        <v>0.613</v>
      </c>
    </row>
    <row r="22" s="155" customFormat="1" ht="16.35" customHeight="1" spans="1:4">
      <c r="A22" s="165" t="s">
        <v>570</v>
      </c>
      <c r="B22" s="166">
        <v>0</v>
      </c>
      <c r="C22" s="166">
        <v>0</v>
      </c>
      <c r="D22" s="164"/>
    </row>
    <row r="23" ht="16.35" customHeight="1" spans="1:4">
      <c r="A23" s="167" t="s">
        <v>600</v>
      </c>
      <c r="B23" s="168">
        <v>0</v>
      </c>
      <c r="C23" s="168">
        <v>0</v>
      </c>
      <c r="D23" s="164"/>
    </row>
    <row r="24" ht="16.35" customHeight="1" spans="1:4">
      <c r="A24" s="167" t="s">
        <v>601</v>
      </c>
      <c r="B24" s="168">
        <v>0</v>
      </c>
      <c r="C24" s="168">
        <v>0</v>
      </c>
      <c r="D24" s="164"/>
    </row>
    <row r="25" ht="16.35" customHeight="1" spans="1:4">
      <c r="A25" s="167" t="s">
        <v>602</v>
      </c>
      <c r="B25" s="168">
        <v>0</v>
      </c>
      <c r="C25" s="168">
        <v>0</v>
      </c>
      <c r="D25" s="164"/>
    </row>
    <row r="26" ht="16.35" customHeight="1" spans="1:4">
      <c r="A26" s="167" t="s">
        <v>603</v>
      </c>
      <c r="B26" s="168">
        <v>0</v>
      </c>
      <c r="C26" s="168">
        <v>0</v>
      </c>
      <c r="D26" s="164"/>
    </row>
    <row r="27" ht="16.35" customHeight="1" spans="1:4">
      <c r="A27" s="167" t="s">
        <v>604</v>
      </c>
      <c r="B27" s="168">
        <v>0</v>
      </c>
      <c r="C27" s="168">
        <v>0</v>
      </c>
      <c r="D27" s="164"/>
    </row>
    <row r="28" ht="16.35" customHeight="1" spans="1:4">
      <c r="A28" s="167" t="s">
        <v>605</v>
      </c>
      <c r="B28" s="168">
        <v>0</v>
      </c>
      <c r="C28" s="168">
        <v>0</v>
      </c>
      <c r="D28" s="164"/>
    </row>
    <row r="29" ht="16.35" customHeight="1" spans="1:4">
      <c r="A29" s="167" t="s">
        <v>606</v>
      </c>
      <c r="B29" s="168">
        <v>0</v>
      </c>
      <c r="C29" s="168">
        <v>0</v>
      </c>
      <c r="D29" s="164"/>
    </row>
    <row r="30" s="155" customFormat="1" ht="16.35" customHeight="1" spans="1:4">
      <c r="A30" s="165" t="s">
        <v>571</v>
      </c>
      <c r="B30" s="166">
        <v>0</v>
      </c>
      <c r="C30" s="166">
        <v>0</v>
      </c>
      <c r="D30" s="164"/>
    </row>
    <row r="31" ht="16.35" customHeight="1" spans="1:4">
      <c r="A31" s="167" t="s">
        <v>600</v>
      </c>
      <c r="B31" s="168">
        <v>0</v>
      </c>
      <c r="C31" s="168">
        <v>0</v>
      </c>
      <c r="D31" s="164"/>
    </row>
    <row r="32" ht="16.35" customHeight="1" spans="1:4">
      <c r="A32" s="167" t="s">
        <v>601</v>
      </c>
      <c r="B32" s="168">
        <v>0</v>
      </c>
      <c r="C32" s="168">
        <v>0</v>
      </c>
      <c r="D32" s="164"/>
    </row>
    <row r="33" ht="16.35" customHeight="1" spans="1:4">
      <c r="A33" s="167" t="s">
        <v>602</v>
      </c>
      <c r="B33" s="168">
        <v>0</v>
      </c>
      <c r="C33" s="168">
        <v>0</v>
      </c>
      <c r="D33" s="164"/>
    </row>
    <row r="34" ht="16.35" customHeight="1" spans="1:4">
      <c r="A34" s="167" t="s">
        <v>604</v>
      </c>
      <c r="B34" s="168">
        <v>0</v>
      </c>
      <c r="C34" s="168">
        <v>0</v>
      </c>
      <c r="D34" s="164"/>
    </row>
    <row r="35" ht="16.35" customHeight="1" spans="1:4">
      <c r="A35" s="167" t="s">
        <v>605</v>
      </c>
      <c r="B35" s="168">
        <v>0</v>
      </c>
      <c r="C35" s="168">
        <v>0</v>
      </c>
      <c r="D35" s="164"/>
    </row>
    <row r="36" ht="16.35" customHeight="1" spans="1:4">
      <c r="A36" s="167" t="s">
        <v>606</v>
      </c>
      <c r="B36" s="168">
        <v>0</v>
      </c>
      <c r="C36" s="168">
        <v>0</v>
      </c>
      <c r="D36" s="164"/>
    </row>
    <row r="37" s="155" customFormat="1" ht="16.35" customHeight="1" spans="1:4">
      <c r="A37" s="165" t="s">
        <v>572</v>
      </c>
      <c r="B37" s="166">
        <v>71912</v>
      </c>
      <c r="C37" s="166">
        <v>57853</v>
      </c>
      <c r="D37" s="164">
        <f t="shared" si="0"/>
        <v>1.243</v>
      </c>
    </row>
    <row r="38" ht="16.35" customHeight="1" spans="1:4">
      <c r="A38" s="167" t="s">
        <v>607</v>
      </c>
      <c r="B38" s="168">
        <v>65812</v>
      </c>
      <c r="C38" s="168">
        <v>49837</v>
      </c>
      <c r="D38" s="164">
        <f t="shared" si="0"/>
        <v>1.321</v>
      </c>
    </row>
    <row r="39" ht="16.35" customHeight="1" spans="1:4">
      <c r="A39" s="167" t="s">
        <v>608</v>
      </c>
      <c r="B39" s="168">
        <v>6100</v>
      </c>
      <c r="C39" s="168">
        <v>8016</v>
      </c>
      <c r="D39" s="164">
        <f t="shared" si="0"/>
        <v>0.761</v>
      </c>
    </row>
    <row r="40" ht="16.35" customHeight="1" spans="1:4">
      <c r="A40" s="167" t="s">
        <v>609</v>
      </c>
      <c r="B40" s="168">
        <v>0</v>
      </c>
      <c r="C40" s="168">
        <v>0</v>
      </c>
      <c r="D40" s="164"/>
    </row>
    <row r="41" s="155" customFormat="1" ht="16.35" customHeight="1" spans="1:4">
      <c r="A41" s="165" t="s">
        <v>573</v>
      </c>
      <c r="B41" s="166">
        <v>0</v>
      </c>
      <c r="C41" s="166">
        <v>0</v>
      </c>
      <c r="D41" s="164"/>
    </row>
    <row r="42" ht="16.35" customHeight="1" spans="1:4">
      <c r="A42" s="167" t="s">
        <v>610</v>
      </c>
      <c r="B42" s="168">
        <v>0</v>
      </c>
      <c r="C42" s="168">
        <v>0</v>
      </c>
      <c r="D42" s="164"/>
    </row>
    <row r="43" ht="16.35" customHeight="1" spans="1:4">
      <c r="A43" s="167" t="s">
        <v>611</v>
      </c>
      <c r="B43" s="168">
        <v>0</v>
      </c>
      <c r="C43" s="168">
        <v>0</v>
      </c>
      <c r="D43" s="164"/>
    </row>
    <row r="44" s="155" customFormat="1" ht="16.35" customHeight="1" spans="1:4">
      <c r="A44" s="165" t="s">
        <v>574</v>
      </c>
      <c r="B44" s="166">
        <v>0</v>
      </c>
      <c r="C44" s="166">
        <v>0</v>
      </c>
      <c r="D44" s="164"/>
    </row>
    <row r="45" ht="16.35" customHeight="1" spans="1:4">
      <c r="A45" s="167" t="s">
        <v>612</v>
      </c>
      <c r="B45" s="168">
        <v>0</v>
      </c>
      <c r="C45" s="168">
        <v>0</v>
      </c>
      <c r="D45" s="164"/>
    </row>
    <row r="46" ht="16.35" customHeight="1" spans="1:4">
      <c r="A46" s="167" t="s">
        <v>613</v>
      </c>
      <c r="B46" s="168">
        <v>0</v>
      </c>
      <c r="C46" s="168">
        <v>0</v>
      </c>
      <c r="D46" s="164"/>
    </row>
    <row r="47" ht="16.35" customHeight="1" spans="1:4">
      <c r="A47" s="167" t="s">
        <v>614</v>
      </c>
      <c r="B47" s="168">
        <v>0</v>
      </c>
      <c r="C47" s="168">
        <v>0</v>
      </c>
      <c r="D47" s="164"/>
    </row>
    <row r="48" s="155" customFormat="1" ht="16.35" customHeight="1" spans="1:4">
      <c r="A48" s="165" t="s">
        <v>575</v>
      </c>
      <c r="B48" s="166">
        <v>0</v>
      </c>
      <c r="C48" s="166">
        <v>0</v>
      </c>
      <c r="D48" s="164"/>
    </row>
    <row r="49" ht="16.35" customHeight="1" spans="1:4">
      <c r="A49" s="167" t="s">
        <v>615</v>
      </c>
      <c r="B49" s="168">
        <v>0</v>
      </c>
      <c r="C49" s="168">
        <v>0</v>
      </c>
      <c r="D49" s="164"/>
    </row>
    <row r="50" ht="16.35" customHeight="1" spans="1:4">
      <c r="A50" s="167" t="s">
        <v>616</v>
      </c>
      <c r="B50" s="168">
        <v>0</v>
      </c>
      <c r="C50" s="168">
        <v>0</v>
      </c>
      <c r="D50" s="164"/>
    </row>
    <row r="51" s="155" customFormat="1" ht="16.35" customHeight="1" spans="1:4">
      <c r="A51" s="165" t="s">
        <v>576</v>
      </c>
      <c r="B51" s="166">
        <v>28929</v>
      </c>
      <c r="C51" s="166">
        <v>27297</v>
      </c>
      <c r="D51" s="164">
        <f t="shared" ref="D51:D56" si="1">+B51/C51</f>
        <v>1.06</v>
      </c>
    </row>
    <row r="52" ht="16.35" customHeight="1" spans="1:4">
      <c r="A52" s="167" t="s">
        <v>617</v>
      </c>
      <c r="B52" s="168">
        <v>7812</v>
      </c>
      <c r="C52" s="168">
        <v>8090</v>
      </c>
      <c r="D52" s="164">
        <f t="shared" si="1"/>
        <v>0.966</v>
      </c>
    </row>
    <row r="53" ht="16.35" customHeight="1" spans="1:4">
      <c r="A53" s="167" t="s">
        <v>618</v>
      </c>
      <c r="B53" s="168">
        <v>6</v>
      </c>
      <c r="C53" s="168">
        <v>0</v>
      </c>
      <c r="D53" s="164"/>
    </row>
    <row r="54" ht="16.35" customHeight="1" spans="1:4">
      <c r="A54" s="167" t="s">
        <v>619</v>
      </c>
      <c r="B54" s="168">
        <v>3</v>
      </c>
      <c r="C54" s="168">
        <v>0</v>
      </c>
      <c r="D54" s="164"/>
    </row>
    <row r="55" ht="16.35" customHeight="1" spans="1:4">
      <c r="A55" s="167" t="s">
        <v>620</v>
      </c>
      <c r="B55" s="168">
        <v>17808</v>
      </c>
      <c r="C55" s="168">
        <v>15113</v>
      </c>
      <c r="D55" s="164">
        <f t="shared" si="1"/>
        <v>1.178</v>
      </c>
    </row>
    <row r="56" ht="16.35" customHeight="1" spans="1:4">
      <c r="A56" s="167" t="s">
        <v>621</v>
      </c>
      <c r="B56" s="168">
        <v>3300</v>
      </c>
      <c r="C56" s="168">
        <v>4094</v>
      </c>
      <c r="D56" s="164">
        <f t="shared" si="1"/>
        <v>0.806</v>
      </c>
    </row>
    <row r="57" s="155" customFormat="1" ht="16.35" customHeight="1" spans="1:4">
      <c r="A57" s="165" t="s">
        <v>577</v>
      </c>
      <c r="B57" s="166">
        <v>0</v>
      </c>
      <c r="C57" s="166">
        <v>0</v>
      </c>
      <c r="D57" s="164"/>
    </row>
    <row r="58" ht="16.35" customHeight="1" spans="1:4">
      <c r="A58" s="167" t="s">
        <v>622</v>
      </c>
      <c r="B58" s="168">
        <v>0</v>
      </c>
      <c r="C58" s="168">
        <v>0</v>
      </c>
      <c r="D58" s="164"/>
    </row>
    <row r="59" ht="16.35" customHeight="1" spans="1:4">
      <c r="A59" s="167" t="s">
        <v>623</v>
      </c>
      <c r="B59" s="168">
        <v>0</v>
      </c>
      <c r="C59" s="168">
        <v>0</v>
      </c>
      <c r="D59" s="164"/>
    </row>
    <row r="60" s="155" customFormat="1" ht="16.35" customHeight="1" spans="1:4">
      <c r="A60" s="165" t="s">
        <v>578</v>
      </c>
      <c r="B60" s="166">
        <v>0</v>
      </c>
      <c r="C60" s="166">
        <v>0</v>
      </c>
      <c r="D60" s="164"/>
    </row>
    <row r="61" ht="16.35" customHeight="1" spans="1:4">
      <c r="A61" s="167" t="s">
        <v>624</v>
      </c>
      <c r="B61" s="168">
        <v>0</v>
      </c>
      <c r="C61" s="168">
        <v>0</v>
      </c>
      <c r="D61" s="164"/>
    </row>
    <row r="62" ht="16.35" customHeight="1" spans="1:4">
      <c r="A62" s="167" t="s">
        <v>625</v>
      </c>
      <c r="B62" s="168">
        <v>0</v>
      </c>
      <c r="C62" s="168">
        <v>0</v>
      </c>
      <c r="D62" s="164"/>
    </row>
    <row r="63" ht="16.35" customHeight="1" spans="1:4">
      <c r="A63" s="167" t="s">
        <v>626</v>
      </c>
      <c r="B63" s="168">
        <v>0</v>
      </c>
      <c r="C63" s="168">
        <v>0</v>
      </c>
      <c r="D63" s="164"/>
    </row>
    <row r="64" ht="16.35" customHeight="1" spans="1:4">
      <c r="A64" s="167" t="s">
        <v>627</v>
      </c>
      <c r="B64" s="168">
        <v>0</v>
      </c>
      <c r="C64" s="168">
        <v>0</v>
      </c>
      <c r="D64" s="164"/>
    </row>
    <row r="65" s="155" customFormat="1" ht="16.35" customHeight="1" spans="1:4">
      <c r="A65" s="165" t="s">
        <v>579</v>
      </c>
      <c r="B65" s="166">
        <v>0</v>
      </c>
      <c r="C65" s="166">
        <v>0</v>
      </c>
      <c r="D65" s="164"/>
    </row>
    <row r="66" ht="16.35" customHeight="1" spans="1:4">
      <c r="A66" s="167" t="s">
        <v>628</v>
      </c>
      <c r="B66" s="168">
        <v>0</v>
      </c>
      <c r="C66" s="168">
        <v>0</v>
      </c>
      <c r="D66" s="164"/>
    </row>
    <row r="67" ht="16.35" customHeight="1" spans="1:4">
      <c r="A67" s="167" t="s">
        <v>629</v>
      </c>
      <c r="B67" s="168">
        <v>0</v>
      </c>
      <c r="C67" s="168">
        <v>0</v>
      </c>
      <c r="D67" s="164"/>
    </row>
    <row r="68" s="155" customFormat="1" ht="16.35" customHeight="1" spans="1:4">
      <c r="A68" s="165" t="s">
        <v>580</v>
      </c>
      <c r="B68" s="166">
        <v>0</v>
      </c>
      <c r="C68" s="166">
        <v>0</v>
      </c>
      <c r="D68" s="164"/>
    </row>
    <row r="69" ht="16.35" customHeight="1" spans="1:4">
      <c r="A69" s="167" t="s">
        <v>630</v>
      </c>
      <c r="B69" s="168">
        <v>0</v>
      </c>
      <c r="C69" s="168">
        <v>0</v>
      </c>
      <c r="D69" s="164"/>
    </row>
    <row r="70" ht="16.35" customHeight="1" spans="1:4">
      <c r="A70" s="167" t="s">
        <v>631</v>
      </c>
      <c r="B70" s="168">
        <v>0</v>
      </c>
      <c r="C70" s="168">
        <v>0</v>
      </c>
      <c r="D70" s="164"/>
    </row>
    <row r="71" ht="16.35" customHeight="1" spans="1:4">
      <c r="A71" s="167" t="s">
        <v>632</v>
      </c>
      <c r="B71" s="168">
        <v>0</v>
      </c>
      <c r="C71" s="168">
        <v>0</v>
      </c>
      <c r="D71" s="164"/>
    </row>
    <row r="72" ht="16.35" customHeight="1" spans="1:4">
      <c r="A72" s="167" t="s">
        <v>633</v>
      </c>
      <c r="B72" s="168">
        <v>0</v>
      </c>
      <c r="C72" s="168">
        <v>0</v>
      </c>
      <c r="D72" s="164"/>
    </row>
    <row r="73" s="155" customFormat="1" ht="16.35" customHeight="1" spans="1:4">
      <c r="A73" s="165" t="s">
        <v>581</v>
      </c>
      <c r="B73" s="166">
        <v>0</v>
      </c>
      <c r="C73" s="166">
        <v>0</v>
      </c>
      <c r="D73" s="164"/>
    </row>
    <row r="74" ht="16.35" customHeight="1" spans="1:4">
      <c r="A74" s="167" t="s">
        <v>549</v>
      </c>
      <c r="B74" s="168">
        <v>0</v>
      </c>
      <c r="C74" s="168">
        <v>0</v>
      </c>
      <c r="D74" s="164"/>
    </row>
    <row r="75" ht="16.35" customHeight="1" spans="1:4">
      <c r="A75" s="167" t="s">
        <v>634</v>
      </c>
      <c r="B75" s="168">
        <v>0</v>
      </c>
      <c r="C75" s="168">
        <v>0</v>
      </c>
      <c r="D75" s="164"/>
    </row>
    <row r="76" s="155" customFormat="1" ht="16.35" customHeight="1" spans="1:4">
      <c r="A76" s="165" t="s">
        <v>582</v>
      </c>
      <c r="B76" s="166">
        <v>0</v>
      </c>
      <c r="C76" s="166">
        <v>0</v>
      </c>
      <c r="D76" s="164"/>
    </row>
    <row r="77" ht="16.35" customHeight="1" spans="1:4">
      <c r="A77" s="167" t="s">
        <v>635</v>
      </c>
      <c r="B77" s="168">
        <v>0</v>
      </c>
      <c r="C77" s="168">
        <v>0</v>
      </c>
      <c r="D77" s="164"/>
    </row>
    <row r="78" ht="16.35" customHeight="1" spans="1:4">
      <c r="A78" s="167" t="s">
        <v>636</v>
      </c>
      <c r="B78" s="168">
        <v>0</v>
      </c>
      <c r="C78" s="168">
        <v>0</v>
      </c>
      <c r="D78" s="164"/>
    </row>
    <row r="79" ht="16.35" customHeight="1" spans="1:4">
      <c r="A79" s="167" t="s">
        <v>637</v>
      </c>
      <c r="B79" s="168">
        <v>0</v>
      </c>
      <c r="C79" s="168">
        <v>0</v>
      </c>
      <c r="D79" s="164"/>
    </row>
    <row r="80" ht="17.45" customHeight="1" spans="1:4">
      <c r="A80" s="167" t="s">
        <v>552</v>
      </c>
      <c r="B80" s="168">
        <v>0</v>
      </c>
      <c r="C80" s="168">
        <v>0</v>
      </c>
      <c r="D80" s="164"/>
    </row>
    <row r="81" ht="24" customHeight="1" spans="1:4">
      <c r="A81" s="170" t="s">
        <v>638</v>
      </c>
      <c r="B81" s="171"/>
      <c r="C81" s="171"/>
      <c r="D81" s="171"/>
    </row>
  </sheetData>
  <mergeCells count="1">
    <mergeCell ref="A2:D2"/>
  </mergeCells>
  <printOptions horizontalCentered="1"/>
  <pageMargins left="0.393055555555556" right="0.393055555555556" top="0.590277777777778" bottom="0.393055555555556" header="0.314583333333333" footer="0.314583333333333"/>
  <pageSetup paperSize="9"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pageSetUpPr fitToPage="1"/>
  </sheetPr>
  <dimension ref="A1:B64"/>
  <sheetViews>
    <sheetView workbookViewId="0">
      <selection activeCell="E13" sqref="E13"/>
    </sheetView>
  </sheetViews>
  <sheetFormatPr defaultColWidth="9" defaultRowHeight="14.25" outlineLevelCol="1"/>
  <cols>
    <col min="1" max="1" width="59.25" customWidth="1"/>
    <col min="2" max="2" width="23.375" customWidth="1"/>
  </cols>
  <sheetData>
    <row r="1" spans="1:1">
      <c r="A1" s="12" t="s">
        <v>639</v>
      </c>
    </row>
    <row r="2" ht="29.1" customHeight="1" spans="1:2">
      <c r="A2" s="140" t="s">
        <v>640</v>
      </c>
      <c r="B2" s="140"/>
    </row>
    <row r="3" spans="1:2">
      <c r="A3" s="147"/>
      <c r="B3" s="115" t="s">
        <v>641</v>
      </c>
    </row>
    <row r="4" ht="19.7" customHeight="1" spans="1:2">
      <c r="A4" s="148" t="s">
        <v>642</v>
      </c>
      <c r="B4" s="94" t="s">
        <v>643</v>
      </c>
    </row>
    <row r="5" ht="16.7" customHeight="1" spans="1:2">
      <c r="A5" s="149" t="s">
        <v>644</v>
      </c>
      <c r="B5" s="150">
        <v>0</v>
      </c>
    </row>
    <row r="6" ht="16.7" customHeight="1" spans="1:2">
      <c r="A6" s="151" t="s">
        <v>645</v>
      </c>
      <c r="B6" s="150">
        <v>0</v>
      </c>
    </row>
    <row r="7" ht="16.7" customHeight="1" spans="1:2">
      <c r="A7" s="151" t="s">
        <v>646</v>
      </c>
      <c r="B7" s="150">
        <v>0</v>
      </c>
    </row>
    <row r="8" ht="16.7" customHeight="1" spans="1:2">
      <c r="A8" s="151" t="s">
        <v>647</v>
      </c>
      <c r="B8" s="150">
        <v>0</v>
      </c>
    </row>
    <row r="9" ht="16.7" customHeight="1" spans="1:2">
      <c r="A9" s="149" t="s">
        <v>648</v>
      </c>
      <c r="B9" s="150">
        <v>0</v>
      </c>
    </row>
    <row r="10" ht="16.7" customHeight="1" spans="1:2">
      <c r="A10" s="151" t="s">
        <v>649</v>
      </c>
      <c r="B10" s="150">
        <v>0</v>
      </c>
    </row>
    <row r="11" ht="16.7" customHeight="1" spans="1:2">
      <c r="A11" s="151" t="s">
        <v>650</v>
      </c>
      <c r="B11" s="150">
        <v>0</v>
      </c>
    </row>
    <row r="12" ht="16.7" customHeight="1" spans="1:2">
      <c r="A12" s="151" t="s">
        <v>651</v>
      </c>
      <c r="B12" s="150">
        <v>0</v>
      </c>
    </row>
    <row r="13" ht="16.7" customHeight="1" spans="1:2">
      <c r="A13" s="151" t="s">
        <v>652</v>
      </c>
      <c r="B13" s="150">
        <v>0</v>
      </c>
    </row>
    <row r="14" ht="16.7" customHeight="1" spans="1:2">
      <c r="A14" s="151" t="s">
        <v>653</v>
      </c>
      <c r="B14" s="150">
        <v>0</v>
      </c>
    </row>
    <row r="15" ht="16.7" customHeight="1" spans="1:2">
      <c r="A15" s="151" t="s">
        <v>654</v>
      </c>
      <c r="B15" s="150">
        <v>0</v>
      </c>
    </row>
    <row r="16" ht="16.7" customHeight="1" spans="1:2">
      <c r="A16" s="151" t="s">
        <v>655</v>
      </c>
      <c r="B16" s="150">
        <v>0</v>
      </c>
    </row>
    <row r="17" ht="16.7" customHeight="1" spans="1:2">
      <c r="A17" s="151" t="s">
        <v>656</v>
      </c>
      <c r="B17" s="150">
        <v>0</v>
      </c>
    </row>
    <row r="18" ht="16.7" customHeight="1" spans="1:2">
      <c r="A18" s="151" t="s">
        <v>657</v>
      </c>
      <c r="B18" s="150">
        <v>0</v>
      </c>
    </row>
    <row r="19" ht="16.7" customHeight="1" spans="1:2">
      <c r="A19" s="152" t="s">
        <v>658</v>
      </c>
      <c r="B19" s="150">
        <v>0</v>
      </c>
    </row>
    <row r="20" ht="16.7" customHeight="1" spans="1:2">
      <c r="A20" s="151" t="s">
        <v>659</v>
      </c>
      <c r="B20" s="150">
        <v>0</v>
      </c>
    </row>
    <row r="21" ht="16.7" customHeight="1" spans="1:2">
      <c r="A21" s="151" t="s">
        <v>660</v>
      </c>
      <c r="B21" s="150">
        <v>0</v>
      </c>
    </row>
    <row r="22" ht="16.7" customHeight="1" spans="1:2">
      <c r="A22" s="151" t="s">
        <v>661</v>
      </c>
      <c r="B22" s="150">
        <v>0</v>
      </c>
    </row>
    <row r="23" ht="16.7" customHeight="1" spans="1:2">
      <c r="A23" s="151" t="s">
        <v>662</v>
      </c>
      <c r="B23" s="150">
        <v>0</v>
      </c>
    </row>
    <row r="24" ht="16.7" customHeight="1" spans="1:2">
      <c r="A24" s="151" t="s">
        <v>663</v>
      </c>
      <c r="B24" s="150">
        <v>0</v>
      </c>
    </row>
    <row r="25" ht="16.7" customHeight="1" spans="1:2">
      <c r="A25" s="149" t="s">
        <v>664</v>
      </c>
      <c r="B25" s="150">
        <v>0</v>
      </c>
    </row>
    <row r="26" ht="16.7" customHeight="1" spans="1:2">
      <c r="A26" s="151" t="s">
        <v>665</v>
      </c>
      <c r="B26" s="150">
        <v>0</v>
      </c>
    </row>
    <row r="27" ht="16.7" customHeight="1" spans="1:2">
      <c r="A27" s="151" t="s">
        <v>666</v>
      </c>
      <c r="B27" s="150">
        <v>0</v>
      </c>
    </row>
    <row r="28" ht="16.7" customHeight="1" spans="1:2">
      <c r="A28" s="151" t="s">
        <v>667</v>
      </c>
      <c r="B28" s="150">
        <v>0</v>
      </c>
    </row>
    <row r="29" ht="16.7" customHeight="1" spans="1:2">
      <c r="A29" s="151" t="s">
        <v>666</v>
      </c>
      <c r="B29" s="150">
        <v>0</v>
      </c>
    </row>
    <row r="30" ht="16.7" customHeight="1" spans="1:2">
      <c r="A30" s="151" t="s">
        <v>668</v>
      </c>
      <c r="B30" s="150">
        <v>0</v>
      </c>
    </row>
    <row r="31" ht="16.7" customHeight="1" spans="1:2">
      <c r="A31" s="151" t="s">
        <v>666</v>
      </c>
      <c r="B31" s="150">
        <v>0</v>
      </c>
    </row>
    <row r="32" ht="16.7" customHeight="1" spans="1:2">
      <c r="A32" s="151" t="s">
        <v>669</v>
      </c>
      <c r="B32" s="150">
        <v>0</v>
      </c>
    </row>
    <row r="33" ht="16.7" customHeight="1" spans="1:2">
      <c r="A33" s="151" t="s">
        <v>666</v>
      </c>
      <c r="B33" s="150">
        <v>0</v>
      </c>
    </row>
    <row r="34" ht="16.7" customHeight="1" spans="1:2">
      <c r="A34" s="151" t="s">
        <v>670</v>
      </c>
      <c r="B34" s="150">
        <v>0</v>
      </c>
    </row>
    <row r="35" ht="16.7" customHeight="1" spans="1:2">
      <c r="A35" s="151" t="s">
        <v>666</v>
      </c>
      <c r="B35" s="150">
        <v>0</v>
      </c>
    </row>
    <row r="36" ht="16.7" customHeight="1" spans="1:2">
      <c r="A36" s="151" t="s">
        <v>671</v>
      </c>
      <c r="B36" s="150">
        <v>0</v>
      </c>
    </row>
    <row r="37" ht="16.7" customHeight="1" spans="1:2">
      <c r="A37" s="151" t="s">
        <v>666</v>
      </c>
      <c r="B37" s="150">
        <v>0</v>
      </c>
    </row>
    <row r="38" ht="16.7" customHeight="1" spans="1:2">
      <c r="A38" s="151" t="s">
        <v>672</v>
      </c>
      <c r="B38" s="150">
        <v>0</v>
      </c>
    </row>
    <row r="39" ht="16.7" customHeight="1" spans="1:2">
      <c r="A39" s="151" t="s">
        <v>666</v>
      </c>
      <c r="B39" s="150">
        <v>0</v>
      </c>
    </row>
    <row r="40" ht="16.7" customHeight="1" spans="1:2">
      <c r="A40" s="151" t="s">
        <v>673</v>
      </c>
      <c r="B40" s="150">
        <v>0</v>
      </c>
    </row>
    <row r="41" ht="16.7" customHeight="1" spans="1:2">
      <c r="A41" s="151" t="s">
        <v>666</v>
      </c>
      <c r="B41" s="150">
        <v>0</v>
      </c>
    </row>
    <row r="42" ht="16.7" customHeight="1" spans="1:2">
      <c r="A42" s="151" t="s">
        <v>674</v>
      </c>
      <c r="B42" s="150">
        <v>0</v>
      </c>
    </row>
    <row r="43" ht="16.7" customHeight="1" spans="1:2">
      <c r="A43" s="151" t="s">
        <v>666</v>
      </c>
      <c r="B43" s="150">
        <v>0</v>
      </c>
    </row>
    <row r="44" ht="16.7" customHeight="1" spans="1:2">
      <c r="A44" s="151" t="s">
        <v>675</v>
      </c>
      <c r="B44" s="150">
        <v>0</v>
      </c>
    </row>
    <row r="45" ht="16.7" customHeight="1" spans="1:2">
      <c r="A45" s="151" t="s">
        <v>666</v>
      </c>
      <c r="B45" s="150">
        <v>0</v>
      </c>
    </row>
    <row r="46" ht="16.7" customHeight="1" spans="1:2">
      <c r="A46" s="151" t="s">
        <v>676</v>
      </c>
      <c r="B46" s="150">
        <v>0</v>
      </c>
    </row>
    <row r="47" ht="16.7" customHeight="1" spans="1:2">
      <c r="A47" s="151" t="s">
        <v>666</v>
      </c>
      <c r="B47" s="150">
        <v>0</v>
      </c>
    </row>
    <row r="48" ht="16.7" customHeight="1" spans="1:2">
      <c r="A48" s="151" t="s">
        <v>677</v>
      </c>
      <c r="B48" s="150">
        <v>0</v>
      </c>
    </row>
    <row r="49" ht="16.7" customHeight="1" spans="1:2">
      <c r="A49" s="151" t="s">
        <v>666</v>
      </c>
      <c r="B49" s="150">
        <v>0</v>
      </c>
    </row>
    <row r="50" ht="16.7" customHeight="1" spans="1:2">
      <c r="A50" s="151" t="s">
        <v>678</v>
      </c>
      <c r="B50" s="150">
        <v>0</v>
      </c>
    </row>
    <row r="51" ht="16.7" customHeight="1" spans="1:2">
      <c r="A51" s="151" t="s">
        <v>666</v>
      </c>
      <c r="B51" s="150">
        <v>0</v>
      </c>
    </row>
    <row r="52" ht="16.7" customHeight="1" spans="1:2">
      <c r="A52" s="151" t="s">
        <v>679</v>
      </c>
      <c r="B52" s="150">
        <v>0</v>
      </c>
    </row>
    <row r="53" ht="16.7" customHeight="1" spans="1:2">
      <c r="A53" s="151" t="s">
        <v>666</v>
      </c>
      <c r="B53" s="150">
        <v>0</v>
      </c>
    </row>
    <row r="54" ht="16.7" customHeight="1" spans="1:2">
      <c r="A54" s="151" t="s">
        <v>680</v>
      </c>
      <c r="B54" s="150">
        <v>0</v>
      </c>
    </row>
    <row r="55" ht="16.7" customHeight="1" spans="1:2">
      <c r="A55" s="151" t="s">
        <v>666</v>
      </c>
      <c r="B55" s="150">
        <v>0</v>
      </c>
    </row>
    <row r="56" ht="16.7" customHeight="1" spans="1:2">
      <c r="A56" s="151" t="s">
        <v>681</v>
      </c>
      <c r="B56" s="150">
        <v>0</v>
      </c>
    </row>
    <row r="57" ht="16.7" customHeight="1" spans="1:2">
      <c r="A57" s="151" t="s">
        <v>666</v>
      </c>
      <c r="B57" s="150">
        <v>0</v>
      </c>
    </row>
    <row r="58" ht="16.7" customHeight="1" spans="1:2">
      <c r="A58" s="151" t="s">
        <v>682</v>
      </c>
      <c r="B58" s="150">
        <v>0</v>
      </c>
    </row>
    <row r="59" ht="16.7" customHeight="1" spans="1:2">
      <c r="A59" s="151" t="s">
        <v>666</v>
      </c>
      <c r="B59" s="150">
        <v>0</v>
      </c>
    </row>
    <row r="60" ht="16.7" customHeight="1" spans="1:2">
      <c r="A60" s="151" t="s">
        <v>683</v>
      </c>
      <c r="B60" s="150">
        <v>0</v>
      </c>
    </row>
    <row r="61" ht="16.7" customHeight="1" spans="1:2">
      <c r="A61" s="151" t="s">
        <v>666</v>
      </c>
      <c r="B61" s="150">
        <v>0</v>
      </c>
    </row>
    <row r="62" ht="16.7" customHeight="1" spans="1:2">
      <c r="A62" s="151" t="s">
        <v>684</v>
      </c>
      <c r="B62" s="150">
        <v>0</v>
      </c>
    </row>
    <row r="63" ht="18.75" customHeight="1" spans="1:2">
      <c r="A63" s="153" t="s">
        <v>685</v>
      </c>
      <c r="B63" s="150">
        <v>0</v>
      </c>
    </row>
    <row r="64" ht="35" customHeight="1" spans="1:2">
      <c r="A64" s="154" t="s">
        <v>686</v>
      </c>
      <c r="B64" s="154"/>
    </row>
  </sheetData>
  <mergeCells count="2">
    <mergeCell ref="A2:B2"/>
    <mergeCell ref="A64:B64"/>
  </mergeCells>
  <printOptions horizontalCentered="1"/>
  <pageMargins left="0.393055555555556" right="0.393055555555556" top="0.590277777777778" bottom="0.393055555555556" header="0.314583333333333" footer="0.314583333333333"/>
  <pageSetup paperSize="9" scale="67"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pageSetUpPr fitToPage="1"/>
  </sheetPr>
  <dimension ref="A1:XFD17"/>
  <sheetViews>
    <sheetView workbookViewId="0">
      <selection activeCell="B22" sqref="B22"/>
    </sheetView>
  </sheetViews>
  <sheetFormatPr defaultColWidth="9" defaultRowHeight="14.25"/>
  <cols>
    <col min="1" max="1" width="19.875" style="139" customWidth="1"/>
    <col min="2" max="2" width="17.25" style="139" customWidth="1"/>
    <col min="3" max="3" width="14.125" style="139" customWidth="1"/>
    <col min="4" max="4" width="17.375" style="139" customWidth="1"/>
    <col min="5" max="5" width="15" style="139" customWidth="1"/>
    <col min="6" max="16384" width="9" style="139"/>
  </cols>
  <sheetData>
    <row r="1" spans="1:16384">
      <c r="A1" s="12" t="s">
        <v>687</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c r="IW1" s="12"/>
      <c r="IX1" s="12"/>
      <c r="IY1" s="12"/>
      <c r="IZ1" s="12"/>
      <c r="JA1" s="12"/>
      <c r="JB1" s="12"/>
      <c r="JC1" s="12"/>
      <c r="JD1" s="12"/>
      <c r="JE1" s="12"/>
      <c r="JF1" s="12"/>
      <c r="JG1" s="12"/>
      <c r="JH1" s="12"/>
      <c r="JI1" s="12"/>
      <c r="JJ1" s="12"/>
      <c r="JK1" s="12"/>
      <c r="JL1" s="12"/>
      <c r="JM1" s="12"/>
      <c r="JN1" s="12"/>
      <c r="JO1" s="12"/>
      <c r="JP1" s="12"/>
      <c r="JQ1" s="12"/>
      <c r="JR1" s="12"/>
      <c r="JS1" s="12"/>
      <c r="JT1" s="12"/>
      <c r="JU1" s="12"/>
      <c r="JV1" s="12"/>
      <c r="JW1" s="12"/>
      <c r="JX1" s="12"/>
      <c r="JY1" s="12"/>
      <c r="JZ1" s="12"/>
      <c r="KA1" s="12"/>
      <c r="KB1" s="12"/>
      <c r="KC1" s="12"/>
      <c r="KD1" s="12"/>
      <c r="KE1" s="12"/>
      <c r="KF1" s="12"/>
      <c r="KG1" s="12"/>
      <c r="KH1" s="12"/>
      <c r="KI1" s="12"/>
      <c r="KJ1" s="12"/>
      <c r="KK1" s="12"/>
      <c r="KL1" s="12"/>
      <c r="KM1" s="12"/>
      <c r="KN1" s="12"/>
      <c r="KO1" s="12"/>
      <c r="KP1" s="12"/>
      <c r="KQ1" s="12"/>
      <c r="KR1" s="12"/>
      <c r="KS1" s="12"/>
      <c r="KT1" s="12"/>
      <c r="KU1" s="12"/>
      <c r="KV1" s="12"/>
      <c r="KW1" s="12"/>
      <c r="KX1" s="12"/>
      <c r="KY1" s="12"/>
      <c r="KZ1" s="12"/>
      <c r="LA1" s="12"/>
      <c r="LB1" s="12"/>
      <c r="LC1" s="12"/>
      <c r="LD1" s="12"/>
      <c r="LE1" s="12"/>
      <c r="LF1" s="12"/>
      <c r="LG1" s="12"/>
      <c r="LH1" s="12"/>
      <c r="LI1" s="12"/>
      <c r="LJ1" s="12"/>
      <c r="LK1" s="12"/>
      <c r="LL1" s="12"/>
      <c r="LM1" s="12"/>
      <c r="LN1" s="12"/>
      <c r="LO1" s="12"/>
      <c r="LP1" s="12"/>
      <c r="LQ1" s="12"/>
      <c r="LR1" s="12"/>
      <c r="LS1" s="12"/>
      <c r="LT1" s="12"/>
      <c r="LU1" s="12"/>
      <c r="LV1" s="12"/>
      <c r="LW1" s="12"/>
      <c r="LX1" s="12"/>
      <c r="LY1" s="12"/>
      <c r="LZ1" s="12"/>
      <c r="MA1" s="12"/>
      <c r="MB1" s="12"/>
      <c r="MC1" s="12"/>
      <c r="MD1" s="12"/>
      <c r="ME1" s="12"/>
      <c r="MF1" s="12"/>
      <c r="MG1" s="12"/>
      <c r="MH1" s="12"/>
      <c r="MI1" s="12"/>
      <c r="MJ1" s="12"/>
      <c r="MK1" s="12"/>
      <c r="ML1" s="12"/>
      <c r="MM1" s="12"/>
      <c r="MN1" s="12"/>
      <c r="MO1" s="12"/>
      <c r="MP1" s="12"/>
      <c r="MQ1" s="12"/>
      <c r="MR1" s="12"/>
      <c r="MS1" s="12"/>
      <c r="MT1" s="12"/>
      <c r="MU1" s="12"/>
      <c r="MV1" s="12"/>
      <c r="MW1" s="12"/>
      <c r="MX1" s="12"/>
      <c r="MY1" s="12"/>
      <c r="MZ1" s="12"/>
      <c r="NA1" s="12"/>
      <c r="NB1" s="12"/>
      <c r="NC1" s="12"/>
      <c r="ND1" s="12"/>
      <c r="NE1" s="12"/>
      <c r="NF1" s="12"/>
      <c r="NG1" s="12"/>
      <c r="NH1" s="12"/>
      <c r="NI1" s="12"/>
      <c r="NJ1" s="12"/>
      <c r="NK1" s="12"/>
      <c r="NL1" s="12"/>
      <c r="NM1" s="12"/>
      <c r="NN1" s="12"/>
      <c r="NO1" s="12"/>
      <c r="NP1" s="12"/>
      <c r="NQ1" s="12"/>
      <c r="NR1" s="12"/>
      <c r="NS1" s="12"/>
      <c r="NT1" s="12"/>
      <c r="NU1" s="12"/>
      <c r="NV1" s="12"/>
      <c r="NW1" s="12"/>
      <c r="NX1" s="12"/>
      <c r="NY1" s="12"/>
      <c r="NZ1" s="12"/>
      <c r="OA1" s="12"/>
      <c r="OB1" s="12"/>
      <c r="OC1" s="12"/>
      <c r="OD1" s="12"/>
      <c r="OE1" s="12"/>
      <c r="OF1" s="12"/>
      <c r="OG1" s="12"/>
      <c r="OH1" s="12"/>
      <c r="OI1" s="12"/>
      <c r="OJ1" s="12"/>
      <c r="OK1" s="12"/>
      <c r="OL1" s="12"/>
      <c r="OM1" s="12"/>
      <c r="ON1" s="12"/>
      <c r="OO1" s="12"/>
      <c r="OP1" s="12"/>
      <c r="OQ1" s="12"/>
      <c r="OR1" s="12"/>
      <c r="OS1" s="12"/>
      <c r="OT1" s="12"/>
      <c r="OU1" s="12"/>
      <c r="OV1" s="12"/>
      <c r="OW1" s="12"/>
      <c r="OX1" s="12"/>
      <c r="OY1" s="12"/>
      <c r="OZ1" s="12"/>
      <c r="PA1" s="12"/>
      <c r="PB1" s="12"/>
      <c r="PC1" s="12"/>
      <c r="PD1" s="12"/>
      <c r="PE1" s="12"/>
      <c r="PF1" s="12"/>
      <c r="PG1" s="12"/>
      <c r="PH1" s="12"/>
      <c r="PI1" s="12"/>
      <c r="PJ1" s="12"/>
      <c r="PK1" s="12"/>
      <c r="PL1" s="12"/>
      <c r="PM1" s="12"/>
      <c r="PN1" s="12"/>
      <c r="PO1" s="12"/>
      <c r="PP1" s="12"/>
      <c r="PQ1" s="12"/>
      <c r="PR1" s="12"/>
      <c r="PS1" s="12"/>
      <c r="PT1" s="12"/>
      <c r="PU1" s="12"/>
      <c r="PV1" s="12"/>
      <c r="PW1" s="12"/>
      <c r="PX1" s="12"/>
      <c r="PY1" s="12"/>
      <c r="PZ1" s="12"/>
      <c r="QA1" s="12"/>
      <c r="QB1" s="12"/>
      <c r="QC1" s="12"/>
      <c r="QD1" s="12"/>
      <c r="QE1" s="12"/>
      <c r="QF1" s="12"/>
      <c r="QG1" s="12"/>
      <c r="QH1" s="12"/>
      <c r="QI1" s="12"/>
      <c r="QJ1" s="12"/>
      <c r="QK1" s="12"/>
      <c r="QL1" s="12"/>
      <c r="QM1" s="12"/>
      <c r="QN1" s="12"/>
      <c r="QO1" s="12"/>
      <c r="QP1" s="12"/>
      <c r="QQ1" s="12"/>
      <c r="QR1" s="12"/>
      <c r="QS1" s="12"/>
      <c r="QT1" s="12"/>
      <c r="QU1" s="12"/>
      <c r="QV1" s="12"/>
      <c r="QW1" s="12"/>
      <c r="QX1" s="12"/>
      <c r="QY1" s="12"/>
      <c r="QZ1" s="12"/>
      <c r="RA1" s="12"/>
      <c r="RB1" s="12"/>
      <c r="RC1" s="12"/>
      <c r="RD1" s="12"/>
      <c r="RE1" s="12"/>
      <c r="RF1" s="12"/>
      <c r="RG1" s="12"/>
      <c r="RH1" s="12"/>
      <c r="RI1" s="12"/>
      <c r="RJ1" s="12"/>
      <c r="RK1" s="12"/>
      <c r="RL1" s="12"/>
      <c r="RM1" s="12"/>
      <c r="RN1" s="12"/>
      <c r="RO1" s="12"/>
      <c r="RP1" s="12"/>
      <c r="RQ1" s="12"/>
      <c r="RR1" s="12"/>
      <c r="RS1" s="12"/>
      <c r="RT1" s="12"/>
      <c r="RU1" s="12"/>
      <c r="RV1" s="12"/>
      <c r="RW1" s="12"/>
      <c r="RX1" s="12"/>
      <c r="RY1" s="12"/>
      <c r="RZ1" s="12"/>
      <c r="SA1" s="12"/>
      <c r="SB1" s="12"/>
      <c r="SC1" s="12"/>
      <c r="SD1" s="12"/>
      <c r="SE1" s="12"/>
      <c r="SF1" s="12"/>
      <c r="SG1" s="12"/>
      <c r="SH1" s="12"/>
      <c r="SI1" s="12"/>
      <c r="SJ1" s="12"/>
      <c r="SK1" s="12"/>
      <c r="SL1" s="12"/>
      <c r="SM1" s="12"/>
      <c r="SN1" s="12"/>
      <c r="SO1" s="12"/>
      <c r="SP1" s="12"/>
      <c r="SQ1" s="12"/>
      <c r="SR1" s="12"/>
      <c r="SS1" s="12"/>
      <c r="ST1" s="12"/>
      <c r="SU1" s="12"/>
      <c r="SV1" s="12"/>
      <c r="SW1" s="12"/>
      <c r="SX1" s="12"/>
      <c r="SY1" s="12"/>
      <c r="SZ1" s="12"/>
      <c r="TA1" s="12"/>
      <c r="TB1" s="12"/>
      <c r="TC1" s="12"/>
      <c r="TD1" s="12"/>
      <c r="TE1" s="12"/>
      <c r="TF1" s="12"/>
      <c r="TG1" s="12"/>
      <c r="TH1" s="12"/>
      <c r="TI1" s="12"/>
      <c r="TJ1" s="12"/>
      <c r="TK1" s="12"/>
      <c r="TL1" s="12"/>
      <c r="TM1" s="12"/>
      <c r="TN1" s="12"/>
      <c r="TO1" s="12"/>
      <c r="TP1" s="12"/>
      <c r="TQ1" s="12"/>
      <c r="TR1" s="12"/>
      <c r="TS1" s="12"/>
      <c r="TT1" s="12"/>
      <c r="TU1" s="12"/>
      <c r="TV1" s="12"/>
      <c r="TW1" s="12"/>
      <c r="TX1" s="12"/>
      <c r="TY1" s="12"/>
      <c r="TZ1" s="12"/>
      <c r="UA1" s="12"/>
      <c r="UB1" s="12"/>
      <c r="UC1" s="12"/>
      <c r="UD1" s="12"/>
      <c r="UE1" s="12"/>
      <c r="UF1" s="12"/>
      <c r="UG1" s="12"/>
      <c r="UH1" s="12"/>
      <c r="UI1" s="12"/>
      <c r="UJ1" s="12"/>
      <c r="UK1" s="12"/>
      <c r="UL1" s="12"/>
      <c r="UM1" s="12"/>
      <c r="UN1" s="12"/>
      <c r="UO1" s="12"/>
      <c r="UP1" s="12"/>
      <c r="UQ1" s="12"/>
      <c r="UR1" s="12"/>
      <c r="US1" s="12"/>
      <c r="UT1" s="12"/>
      <c r="UU1" s="12"/>
      <c r="UV1" s="12"/>
      <c r="UW1" s="12"/>
      <c r="UX1" s="12"/>
      <c r="UY1" s="12"/>
      <c r="UZ1" s="12"/>
      <c r="VA1" s="12"/>
      <c r="VB1" s="12"/>
      <c r="VC1" s="12"/>
      <c r="VD1" s="12"/>
      <c r="VE1" s="12"/>
      <c r="VF1" s="12"/>
      <c r="VG1" s="12"/>
      <c r="VH1" s="12"/>
      <c r="VI1" s="12"/>
      <c r="VJ1" s="12"/>
      <c r="VK1" s="12"/>
      <c r="VL1" s="12"/>
      <c r="VM1" s="12"/>
      <c r="VN1" s="12"/>
      <c r="VO1" s="12"/>
      <c r="VP1" s="12"/>
      <c r="VQ1" s="12"/>
      <c r="VR1" s="12"/>
      <c r="VS1" s="12"/>
      <c r="VT1" s="12"/>
      <c r="VU1" s="12"/>
      <c r="VV1" s="12"/>
      <c r="VW1" s="12"/>
      <c r="VX1" s="12"/>
      <c r="VY1" s="12"/>
      <c r="VZ1" s="12"/>
      <c r="WA1" s="12"/>
      <c r="WB1" s="12"/>
      <c r="WC1" s="12"/>
      <c r="WD1" s="12"/>
      <c r="WE1" s="12"/>
      <c r="WF1" s="12"/>
      <c r="WG1" s="12"/>
      <c r="WH1" s="12"/>
      <c r="WI1" s="12"/>
      <c r="WJ1" s="12"/>
      <c r="WK1" s="12"/>
      <c r="WL1" s="12"/>
      <c r="WM1" s="12"/>
      <c r="WN1" s="12"/>
      <c r="WO1" s="12"/>
      <c r="WP1" s="12"/>
      <c r="WQ1" s="12"/>
      <c r="WR1" s="12"/>
      <c r="WS1" s="12"/>
      <c r="WT1" s="12"/>
      <c r="WU1" s="12"/>
      <c r="WV1" s="12"/>
      <c r="WW1" s="12"/>
      <c r="WX1" s="12"/>
      <c r="WY1" s="12"/>
      <c r="WZ1" s="12"/>
      <c r="XA1" s="12"/>
      <c r="XB1" s="12"/>
      <c r="XC1" s="12"/>
      <c r="XD1" s="12"/>
      <c r="XE1" s="12"/>
      <c r="XF1" s="12"/>
      <c r="XG1" s="12"/>
      <c r="XH1" s="12"/>
      <c r="XI1" s="12"/>
      <c r="XJ1" s="12"/>
      <c r="XK1" s="12"/>
      <c r="XL1" s="12"/>
      <c r="XM1" s="12"/>
      <c r="XN1" s="12"/>
      <c r="XO1" s="12"/>
      <c r="XP1" s="12"/>
      <c r="XQ1" s="12"/>
      <c r="XR1" s="12"/>
      <c r="XS1" s="12"/>
      <c r="XT1" s="12"/>
      <c r="XU1" s="12"/>
      <c r="XV1" s="12"/>
      <c r="XW1" s="12"/>
      <c r="XX1" s="12"/>
      <c r="XY1" s="12"/>
      <c r="XZ1" s="12"/>
      <c r="YA1" s="12"/>
      <c r="YB1" s="12"/>
      <c r="YC1" s="12"/>
      <c r="YD1" s="12"/>
      <c r="YE1" s="12"/>
      <c r="YF1" s="12"/>
      <c r="YG1" s="12"/>
      <c r="YH1" s="12"/>
      <c r="YI1" s="12"/>
      <c r="YJ1" s="12"/>
      <c r="YK1" s="12"/>
      <c r="YL1" s="12"/>
      <c r="YM1" s="12"/>
      <c r="YN1" s="12"/>
      <c r="YO1" s="12"/>
      <c r="YP1" s="12"/>
      <c r="YQ1" s="12"/>
      <c r="YR1" s="12"/>
      <c r="YS1" s="12"/>
      <c r="YT1" s="12"/>
      <c r="YU1" s="12"/>
      <c r="YV1" s="12"/>
      <c r="YW1" s="12"/>
      <c r="YX1" s="12"/>
      <c r="YY1" s="12"/>
      <c r="YZ1" s="12"/>
      <c r="ZA1" s="12"/>
      <c r="ZB1" s="12"/>
      <c r="ZC1" s="12"/>
      <c r="ZD1" s="12"/>
      <c r="ZE1" s="12"/>
      <c r="ZF1" s="12"/>
      <c r="ZG1" s="12"/>
      <c r="ZH1" s="12"/>
      <c r="ZI1" s="12"/>
      <c r="ZJ1" s="12"/>
      <c r="ZK1" s="12"/>
      <c r="ZL1" s="12"/>
      <c r="ZM1" s="12"/>
      <c r="ZN1" s="12"/>
      <c r="ZO1" s="12"/>
      <c r="ZP1" s="12"/>
      <c r="ZQ1" s="12"/>
      <c r="ZR1" s="12"/>
      <c r="ZS1" s="12"/>
      <c r="ZT1" s="12"/>
      <c r="ZU1" s="12"/>
      <c r="ZV1" s="12"/>
      <c r="ZW1" s="12"/>
      <c r="ZX1" s="12"/>
      <c r="ZY1" s="12"/>
      <c r="ZZ1" s="12"/>
      <c r="AAA1" s="12"/>
      <c r="AAB1" s="12"/>
      <c r="AAC1" s="12"/>
      <c r="AAD1" s="12"/>
      <c r="AAE1" s="12"/>
      <c r="AAF1" s="12"/>
      <c r="AAG1" s="12"/>
      <c r="AAH1" s="12"/>
      <c r="AAI1" s="12"/>
      <c r="AAJ1" s="12"/>
      <c r="AAK1" s="12"/>
      <c r="AAL1" s="12"/>
      <c r="AAM1" s="12"/>
      <c r="AAN1" s="12"/>
      <c r="AAO1" s="12"/>
      <c r="AAP1" s="12"/>
      <c r="AAQ1" s="12"/>
      <c r="AAR1" s="12"/>
      <c r="AAS1" s="12"/>
      <c r="AAT1" s="12"/>
      <c r="AAU1" s="12"/>
      <c r="AAV1" s="12"/>
      <c r="AAW1" s="12"/>
      <c r="AAX1" s="12"/>
      <c r="AAY1" s="12"/>
      <c r="AAZ1" s="12"/>
      <c r="ABA1" s="12"/>
      <c r="ABB1" s="12"/>
      <c r="ABC1" s="12"/>
      <c r="ABD1" s="12"/>
      <c r="ABE1" s="12"/>
      <c r="ABF1" s="12"/>
      <c r="ABG1" s="12"/>
      <c r="ABH1" s="12"/>
      <c r="ABI1" s="12"/>
      <c r="ABJ1" s="12"/>
      <c r="ABK1" s="12"/>
      <c r="ABL1" s="12"/>
      <c r="ABM1" s="12"/>
      <c r="ABN1" s="12"/>
      <c r="ABO1" s="12"/>
      <c r="ABP1" s="12"/>
      <c r="ABQ1" s="12"/>
      <c r="ABR1" s="12"/>
      <c r="ABS1" s="12"/>
      <c r="ABT1" s="12"/>
      <c r="ABU1" s="12"/>
      <c r="ABV1" s="12"/>
      <c r="ABW1" s="12"/>
      <c r="ABX1" s="12"/>
      <c r="ABY1" s="12"/>
      <c r="ABZ1" s="12"/>
      <c r="ACA1" s="12"/>
      <c r="ACB1" s="12"/>
      <c r="ACC1" s="12"/>
      <c r="ACD1" s="12"/>
      <c r="ACE1" s="12"/>
      <c r="ACF1" s="12"/>
      <c r="ACG1" s="12"/>
      <c r="ACH1" s="12"/>
      <c r="ACI1" s="12"/>
      <c r="ACJ1" s="12"/>
      <c r="ACK1" s="12"/>
      <c r="ACL1" s="12"/>
      <c r="ACM1" s="12"/>
      <c r="ACN1" s="12"/>
      <c r="ACO1" s="12"/>
      <c r="ACP1" s="12"/>
      <c r="ACQ1" s="12"/>
      <c r="ACR1" s="12"/>
      <c r="ACS1" s="12"/>
      <c r="ACT1" s="12"/>
      <c r="ACU1" s="12"/>
      <c r="ACV1" s="12"/>
      <c r="ACW1" s="12"/>
      <c r="ACX1" s="12"/>
      <c r="ACY1" s="12"/>
      <c r="ACZ1" s="12"/>
      <c r="ADA1" s="12"/>
      <c r="ADB1" s="12"/>
      <c r="ADC1" s="12"/>
      <c r="ADD1" s="12"/>
      <c r="ADE1" s="12"/>
      <c r="ADF1" s="12"/>
      <c r="ADG1" s="12"/>
      <c r="ADH1" s="12"/>
      <c r="ADI1" s="12"/>
      <c r="ADJ1" s="12"/>
      <c r="ADK1" s="12"/>
      <c r="ADL1" s="12"/>
      <c r="ADM1" s="12"/>
      <c r="ADN1" s="12"/>
      <c r="ADO1" s="12"/>
      <c r="ADP1" s="12"/>
      <c r="ADQ1" s="12"/>
      <c r="ADR1" s="12"/>
      <c r="ADS1" s="12"/>
      <c r="ADT1" s="12"/>
      <c r="ADU1" s="12"/>
      <c r="ADV1" s="12"/>
      <c r="ADW1" s="12"/>
      <c r="ADX1" s="12"/>
      <c r="ADY1" s="12"/>
      <c r="ADZ1" s="12"/>
      <c r="AEA1" s="12"/>
      <c r="AEB1" s="12"/>
      <c r="AEC1" s="12"/>
      <c r="AED1" s="12"/>
      <c r="AEE1" s="12"/>
      <c r="AEF1" s="12"/>
      <c r="AEG1" s="12"/>
      <c r="AEH1" s="12"/>
      <c r="AEI1" s="12"/>
      <c r="AEJ1" s="12"/>
      <c r="AEK1" s="12"/>
      <c r="AEL1" s="12"/>
      <c r="AEM1" s="12"/>
      <c r="AEN1" s="12"/>
      <c r="AEO1" s="12"/>
      <c r="AEP1" s="12"/>
      <c r="AEQ1" s="12"/>
      <c r="AER1" s="12"/>
      <c r="AES1" s="12"/>
      <c r="AET1" s="12"/>
      <c r="AEU1" s="12"/>
      <c r="AEV1" s="12"/>
      <c r="AEW1" s="12"/>
      <c r="AEX1" s="12"/>
      <c r="AEY1" s="12"/>
      <c r="AEZ1" s="12"/>
      <c r="AFA1" s="12"/>
      <c r="AFB1" s="12"/>
      <c r="AFC1" s="12"/>
      <c r="AFD1" s="12"/>
      <c r="AFE1" s="12"/>
      <c r="AFF1" s="12"/>
      <c r="AFG1" s="12"/>
      <c r="AFH1" s="12"/>
      <c r="AFI1" s="12"/>
      <c r="AFJ1" s="12"/>
      <c r="AFK1" s="12"/>
      <c r="AFL1" s="12"/>
      <c r="AFM1" s="12"/>
      <c r="AFN1" s="12"/>
      <c r="AFO1" s="12"/>
      <c r="AFP1" s="12"/>
      <c r="AFQ1" s="12"/>
      <c r="AFR1" s="12"/>
      <c r="AFS1" s="12"/>
      <c r="AFT1" s="12"/>
      <c r="AFU1" s="12"/>
      <c r="AFV1" s="12"/>
      <c r="AFW1" s="12"/>
      <c r="AFX1" s="12"/>
      <c r="AFY1" s="12"/>
      <c r="AFZ1" s="12"/>
      <c r="AGA1" s="12"/>
      <c r="AGB1" s="12"/>
      <c r="AGC1" s="12"/>
      <c r="AGD1" s="12"/>
      <c r="AGE1" s="12"/>
      <c r="AGF1" s="12"/>
      <c r="AGG1" s="12"/>
      <c r="AGH1" s="12"/>
      <c r="AGI1" s="12"/>
      <c r="AGJ1" s="12"/>
      <c r="AGK1" s="12"/>
      <c r="AGL1" s="12"/>
      <c r="AGM1" s="12"/>
      <c r="AGN1" s="12"/>
      <c r="AGO1" s="12"/>
      <c r="AGP1" s="12"/>
      <c r="AGQ1" s="12"/>
      <c r="AGR1" s="12"/>
      <c r="AGS1" s="12"/>
      <c r="AGT1" s="12"/>
      <c r="AGU1" s="12"/>
      <c r="AGV1" s="12"/>
      <c r="AGW1" s="12"/>
      <c r="AGX1" s="12"/>
      <c r="AGY1" s="12"/>
      <c r="AGZ1" s="12"/>
      <c r="AHA1" s="12"/>
      <c r="AHB1" s="12"/>
      <c r="AHC1" s="12"/>
      <c r="AHD1" s="12"/>
      <c r="AHE1" s="12"/>
      <c r="AHF1" s="12"/>
      <c r="AHG1" s="12"/>
      <c r="AHH1" s="12"/>
      <c r="AHI1" s="12"/>
      <c r="AHJ1" s="12"/>
      <c r="AHK1" s="12"/>
      <c r="AHL1" s="12"/>
      <c r="AHM1" s="12"/>
      <c r="AHN1" s="12"/>
      <c r="AHO1" s="12"/>
      <c r="AHP1" s="12"/>
      <c r="AHQ1" s="12"/>
      <c r="AHR1" s="12"/>
      <c r="AHS1" s="12"/>
      <c r="AHT1" s="12"/>
      <c r="AHU1" s="12"/>
      <c r="AHV1" s="12"/>
      <c r="AHW1" s="12"/>
      <c r="AHX1" s="12"/>
      <c r="AHY1" s="12"/>
      <c r="AHZ1" s="12"/>
      <c r="AIA1" s="12"/>
      <c r="AIB1" s="12"/>
      <c r="AIC1" s="12"/>
      <c r="AID1" s="12"/>
      <c r="AIE1" s="12"/>
      <c r="AIF1" s="12"/>
      <c r="AIG1" s="12"/>
      <c r="AIH1" s="12"/>
      <c r="AII1" s="12"/>
      <c r="AIJ1" s="12"/>
      <c r="AIK1" s="12"/>
      <c r="AIL1" s="12"/>
      <c r="AIM1" s="12"/>
      <c r="AIN1" s="12"/>
      <c r="AIO1" s="12"/>
      <c r="AIP1" s="12"/>
      <c r="AIQ1" s="12"/>
      <c r="AIR1" s="12"/>
      <c r="AIS1" s="12"/>
      <c r="AIT1" s="12"/>
      <c r="AIU1" s="12"/>
      <c r="AIV1" s="12"/>
      <c r="AIW1" s="12"/>
      <c r="AIX1" s="12"/>
      <c r="AIY1" s="12"/>
      <c r="AIZ1" s="12"/>
      <c r="AJA1" s="12"/>
      <c r="AJB1" s="12"/>
      <c r="AJC1" s="12"/>
      <c r="AJD1" s="12"/>
      <c r="AJE1" s="12"/>
      <c r="AJF1" s="12"/>
      <c r="AJG1" s="12"/>
      <c r="AJH1" s="12"/>
      <c r="AJI1" s="12"/>
      <c r="AJJ1" s="12"/>
      <c r="AJK1" s="12"/>
      <c r="AJL1" s="12"/>
      <c r="AJM1" s="12"/>
      <c r="AJN1" s="12"/>
      <c r="AJO1" s="12"/>
      <c r="AJP1" s="12"/>
      <c r="AJQ1" s="12"/>
      <c r="AJR1" s="12"/>
      <c r="AJS1" s="12"/>
      <c r="AJT1" s="12"/>
      <c r="AJU1" s="12"/>
      <c r="AJV1" s="12"/>
      <c r="AJW1" s="12"/>
      <c r="AJX1" s="12"/>
      <c r="AJY1" s="12"/>
      <c r="AJZ1" s="12"/>
      <c r="AKA1" s="12"/>
      <c r="AKB1" s="12"/>
      <c r="AKC1" s="12"/>
      <c r="AKD1" s="12"/>
      <c r="AKE1" s="12"/>
      <c r="AKF1" s="12"/>
      <c r="AKG1" s="12"/>
      <c r="AKH1" s="12"/>
      <c r="AKI1" s="12"/>
      <c r="AKJ1" s="12"/>
      <c r="AKK1" s="12"/>
      <c r="AKL1" s="12"/>
      <c r="AKM1" s="12"/>
      <c r="AKN1" s="12"/>
      <c r="AKO1" s="12"/>
      <c r="AKP1" s="12"/>
      <c r="AKQ1" s="12"/>
      <c r="AKR1" s="12"/>
      <c r="AKS1" s="12"/>
      <c r="AKT1" s="12"/>
      <c r="AKU1" s="12"/>
      <c r="AKV1" s="12"/>
      <c r="AKW1" s="12"/>
      <c r="AKX1" s="12"/>
      <c r="AKY1" s="12"/>
      <c r="AKZ1" s="12"/>
      <c r="ALA1" s="12"/>
      <c r="ALB1" s="12"/>
      <c r="ALC1" s="12"/>
      <c r="ALD1" s="12"/>
      <c r="ALE1" s="12"/>
      <c r="ALF1" s="12"/>
      <c r="ALG1" s="12"/>
      <c r="ALH1" s="12"/>
      <c r="ALI1" s="12"/>
      <c r="ALJ1" s="12"/>
      <c r="ALK1" s="12"/>
      <c r="ALL1" s="12"/>
      <c r="ALM1" s="12"/>
      <c r="ALN1" s="12"/>
      <c r="ALO1" s="12"/>
      <c r="ALP1" s="12"/>
      <c r="ALQ1" s="12"/>
      <c r="ALR1" s="12"/>
      <c r="ALS1" s="12"/>
      <c r="ALT1" s="12"/>
      <c r="ALU1" s="12"/>
      <c r="ALV1" s="12"/>
      <c r="ALW1" s="12"/>
      <c r="ALX1" s="12"/>
      <c r="ALY1" s="12"/>
      <c r="ALZ1" s="12"/>
      <c r="AMA1" s="12"/>
      <c r="AMB1" s="12"/>
      <c r="AMC1" s="12"/>
      <c r="AMD1" s="12"/>
      <c r="AME1" s="12"/>
      <c r="AMF1" s="12"/>
      <c r="AMG1" s="12"/>
      <c r="AMH1" s="12"/>
      <c r="AMI1" s="12"/>
      <c r="AMJ1" s="12"/>
      <c r="AMK1" s="12"/>
      <c r="AML1" s="12"/>
      <c r="AMM1" s="12"/>
      <c r="AMN1" s="12"/>
      <c r="AMO1" s="12"/>
      <c r="AMP1" s="12"/>
      <c r="AMQ1" s="12"/>
      <c r="AMR1" s="12"/>
      <c r="AMS1" s="12"/>
      <c r="AMT1" s="12"/>
      <c r="AMU1" s="12"/>
      <c r="AMV1" s="12"/>
      <c r="AMW1" s="12"/>
      <c r="AMX1" s="12"/>
      <c r="AMY1" s="12"/>
      <c r="AMZ1" s="12"/>
      <c r="ANA1" s="12"/>
      <c r="ANB1" s="12"/>
      <c r="ANC1" s="12"/>
      <c r="AND1" s="12"/>
      <c r="ANE1" s="12"/>
      <c r="ANF1" s="12"/>
      <c r="ANG1" s="12"/>
      <c r="ANH1" s="12"/>
      <c r="ANI1" s="12"/>
      <c r="ANJ1" s="12"/>
      <c r="ANK1" s="12"/>
      <c r="ANL1" s="12"/>
      <c r="ANM1" s="12"/>
      <c r="ANN1" s="12"/>
      <c r="ANO1" s="12"/>
      <c r="ANP1" s="12"/>
      <c r="ANQ1" s="12"/>
      <c r="ANR1" s="12"/>
      <c r="ANS1" s="12"/>
      <c r="ANT1" s="12"/>
      <c r="ANU1" s="12"/>
      <c r="ANV1" s="12"/>
      <c r="ANW1" s="12"/>
      <c r="ANX1" s="12"/>
      <c r="ANY1" s="12"/>
      <c r="ANZ1" s="12"/>
      <c r="AOA1" s="12"/>
      <c r="AOB1" s="12"/>
      <c r="AOC1" s="12"/>
      <c r="AOD1" s="12"/>
      <c r="AOE1" s="12"/>
      <c r="AOF1" s="12"/>
      <c r="AOG1" s="12"/>
      <c r="AOH1" s="12"/>
      <c r="AOI1" s="12"/>
      <c r="AOJ1" s="12"/>
      <c r="AOK1" s="12"/>
      <c r="AOL1" s="12"/>
      <c r="AOM1" s="12"/>
      <c r="AON1" s="12"/>
      <c r="AOO1" s="12"/>
      <c r="AOP1" s="12"/>
      <c r="AOQ1" s="12"/>
      <c r="AOR1" s="12"/>
      <c r="AOS1" s="12"/>
      <c r="AOT1" s="12"/>
      <c r="AOU1" s="12"/>
      <c r="AOV1" s="12"/>
      <c r="AOW1" s="12"/>
      <c r="AOX1" s="12"/>
      <c r="AOY1" s="12"/>
      <c r="AOZ1" s="12"/>
      <c r="APA1" s="12"/>
      <c r="APB1" s="12"/>
      <c r="APC1" s="12"/>
      <c r="APD1" s="12"/>
      <c r="APE1" s="12"/>
      <c r="APF1" s="12"/>
      <c r="APG1" s="12"/>
      <c r="APH1" s="12"/>
      <c r="API1" s="12"/>
      <c r="APJ1" s="12"/>
      <c r="APK1" s="12"/>
      <c r="APL1" s="12"/>
      <c r="APM1" s="12"/>
      <c r="APN1" s="12"/>
      <c r="APO1" s="12"/>
      <c r="APP1" s="12"/>
      <c r="APQ1" s="12"/>
      <c r="APR1" s="12"/>
      <c r="APS1" s="12"/>
      <c r="APT1" s="12"/>
      <c r="APU1" s="12"/>
      <c r="APV1" s="12"/>
      <c r="APW1" s="12"/>
      <c r="APX1" s="12"/>
      <c r="APY1" s="12"/>
      <c r="APZ1" s="12"/>
      <c r="AQA1" s="12"/>
      <c r="AQB1" s="12"/>
      <c r="AQC1" s="12"/>
      <c r="AQD1" s="12"/>
      <c r="AQE1" s="12"/>
      <c r="AQF1" s="12"/>
      <c r="AQG1" s="12"/>
      <c r="AQH1" s="12"/>
      <c r="AQI1" s="12"/>
      <c r="AQJ1" s="12"/>
      <c r="AQK1" s="12"/>
      <c r="AQL1" s="12"/>
      <c r="AQM1" s="12"/>
      <c r="AQN1" s="12"/>
      <c r="AQO1" s="12"/>
      <c r="AQP1" s="12"/>
      <c r="AQQ1" s="12"/>
      <c r="AQR1" s="12"/>
      <c r="AQS1" s="12"/>
      <c r="AQT1" s="12"/>
      <c r="AQU1" s="12"/>
      <c r="AQV1" s="12"/>
      <c r="AQW1" s="12"/>
      <c r="AQX1" s="12"/>
      <c r="AQY1" s="12"/>
      <c r="AQZ1" s="12"/>
      <c r="ARA1" s="12"/>
      <c r="ARB1" s="12"/>
      <c r="ARC1" s="12"/>
      <c r="ARD1" s="12"/>
      <c r="ARE1" s="12"/>
      <c r="ARF1" s="12"/>
      <c r="ARG1" s="12"/>
      <c r="ARH1" s="12"/>
      <c r="ARI1" s="12"/>
      <c r="ARJ1" s="12"/>
      <c r="ARK1" s="12"/>
      <c r="ARL1" s="12"/>
      <c r="ARM1" s="12"/>
      <c r="ARN1" s="12"/>
      <c r="ARO1" s="12"/>
      <c r="ARP1" s="12"/>
      <c r="ARQ1" s="12"/>
      <c r="ARR1" s="12"/>
      <c r="ARS1" s="12"/>
      <c r="ART1" s="12"/>
      <c r="ARU1" s="12"/>
      <c r="ARV1" s="12"/>
      <c r="ARW1" s="12"/>
      <c r="ARX1" s="12"/>
      <c r="ARY1" s="12"/>
      <c r="ARZ1" s="12"/>
      <c r="ASA1" s="12"/>
      <c r="ASB1" s="12"/>
      <c r="ASC1" s="12"/>
      <c r="ASD1" s="12"/>
      <c r="ASE1" s="12"/>
      <c r="ASF1" s="12"/>
      <c r="ASG1" s="12"/>
      <c r="ASH1" s="12"/>
      <c r="ASI1" s="12"/>
      <c r="ASJ1" s="12"/>
      <c r="ASK1" s="12"/>
      <c r="ASL1" s="12"/>
      <c r="ASM1" s="12"/>
      <c r="ASN1" s="12"/>
      <c r="ASO1" s="12"/>
      <c r="ASP1" s="12"/>
      <c r="ASQ1" s="12"/>
      <c r="ASR1" s="12"/>
      <c r="ASS1" s="12"/>
      <c r="AST1" s="12"/>
      <c r="ASU1" s="12"/>
      <c r="ASV1" s="12"/>
      <c r="ASW1" s="12"/>
      <c r="ASX1" s="12"/>
      <c r="ASY1" s="12"/>
      <c r="ASZ1" s="12"/>
      <c r="ATA1" s="12"/>
      <c r="ATB1" s="12"/>
      <c r="ATC1" s="12"/>
      <c r="ATD1" s="12"/>
      <c r="ATE1" s="12"/>
      <c r="ATF1" s="12"/>
      <c r="ATG1" s="12"/>
      <c r="ATH1" s="12"/>
      <c r="ATI1" s="12"/>
      <c r="ATJ1" s="12"/>
      <c r="ATK1" s="12"/>
      <c r="ATL1" s="12"/>
      <c r="ATM1" s="12"/>
      <c r="ATN1" s="12"/>
      <c r="ATO1" s="12"/>
      <c r="ATP1" s="12"/>
      <c r="ATQ1" s="12"/>
      <c r="ATR1" s="12"/>
      <c r="ATS1" s="12"/>
      <c r="ATT1" s="12"/>
      <c r="ATU1" s="12"/>
      <c r="ATV1" s="12"/>
      <c r="ATW1" s="12"/>
      <c r="ATX1" s="12"/>
      <c r="ATY1" s="12"/>
      <c r="ATZ1" s="12"/>
      <c r="AUA1" s="12"/>
      <c r="AUB1" s="12"/>
      <c r="AUC1" s="12"/>
      <c r="AUD1" s="12"/>
      <c r="AUE1" s="12"/>
      <c r="AUF1" s="12"/>
      <c r="AUG1" s="12"/>
      <c r="AUH1" s="12"/>
      <c r="AUI1" s="12"/>
      <c r="AUJ1" s="12"/>
      <c r="AUK1" s="12"/>
      <c r="AUL1" s="12"/>
      <c r="AUM1" s="12"/>
      <c r="AUN1" s="12"/>
      <c r="AUO1" s="12"/>
      <c r="AUP1" s="12"/>
      <c r="AUQ1" s="12"/>
      <c r="AUR1" s="12"/>
      <c r="AUS1" s="12"/>
      <c r="AUT1" s="12"/>
      <c r="AUU1" s="12"/>
      <c r="AUV1" s="12"/>
      <c r="AUW1" s="12"/>
      <c r="AUX1" s="12"/>
      <c r="AUY1" s="12"/>
      <c r="AUZ1" s="12"/>
      <c r="AVA1" s="12"/>
      <c r="AVB1" s="12"/>
      <c r="AVC1" s="12"/>
      <c r="AVD1" s="12"/>
      <c r="AVE1" s="12"/>
      <c r="AVF1" s="12"/>
      <c r="AVG1" s="12"/>
      <c r="AVH1" s="12"/>
      <c r="AVI1" s="12"/>
      <c r="AVJ1" s="12"/>
      <c r="AVK1" s="12"/>
      <c r="AVL1" s="12"/>
      <c r="AVM1" s="12"/>
      <c r="AVN1" s="12"/>
      <c r="AVO1" s="12"/>
      <c r="AVP1" s="12"/>
      <c r="AVQ1" s="12"/>
      <c r="AVR1" s="12"/>
      <c r="AVS1" s="12"/>
      <c r="AVT1" s="12"/>
      <c r="AVU1" s="12"/>
      <c r="AVV1" s="12"/>
      <c r="AVW1" s="12"/>
      <c r="AVX1" s="12"/>
      <c r="AVY1" s="12"/>
      <c r="AVZ1" s="12"/>
      <c r="AWA1" s="12"/>
      <c r="AWB1" s="12"/>
      <c r="AWC1" s="12"/>
      <c r="AWD1" s="12"/>
      <c r="AWE1" s="12"/>
      <c r="AWF1" s="12"/>
      <c r="AWG1" s="12"/>
      <c r="AWH1" s="12"/>
      <c r="AWI1" s="12"/>
      <c r="AWJ1" s="12"/>
      <c r="AWK1" s="12"/>
      <c r="AWL1" s="12"/>
      <c r="AWM1" s="12"/>
      <c r="AWN1" s="12"/>
      <c r="AWO1" s="12"/>
      <c r="AWP1" s="12"/>
      <c r="AWQ1" s="12"/>
      <c r="AWR1" s="12"/>
      <c r="AWS1" s="12"/>
      <c r="AWT1" s="12"/>
      <c r="AWU1" s="12"/>
      <c r="AWV1" s="12"/>
      <c r="AWW1" s="12"/>
      <c r="AWX1" s="12"/>
      <c r="AWY1" s="12"/>
      <c r="AWZ1" s="12"/>
      <c r="AXA1" s="12"/>
      <c r="AXB1" s="12"/>
      <c r="AXC1" s="12"/>
      <c r="AXD1" s="12"/>
      <c r="AXE1" s="12"/>
      <c r="AXF1" s="12"/>
      <c r="AXG1" s="12"/>
      <c r="AXH1" s="12"/>
      <c r="AXI1" s="12"/>
      <c r="AXJ1" s="12"/>
      <c r="AXK1" s="12"/>
      <c r="AXL1" s="12"/>
      <c r="AXM1" s="12"/>
      <c r="AXN1" s="12"/>
      <c r="AXO1" s="12"/>
      <c r="AXP1" s="12"/>
      <c r="AXQ1" s="12"/>
      <c r="AXR1" s="12"/>
      <c r="AXS1" s="12"/>
      <c r="AXT1" s="12"/>
      <c r="AXU1" s="12"/>
      <c r="AXV1" s="12"/>
      <c r="AXW1" s="12"/>
      <c r="AXX1" s="12"/>
      <c r="AXY1" s="12"/>
      <c r="AXZ1" s="12"/>
      <c r="AYA1" s="12"/>
      <c r="AYB1" s="12"/>
      <c r="AYC1" s="12"/>
      <c r="AYD1" s="12"/>
      <c r="AYE1" s="12"/>
      <c r="AYF1" s="12"/>
      <c r="AYG1" s="12"/>
      <c r="AYH1" s="12"/>
      <c r="AYI1" s="12"/>
      <c r="AYJ1" s="12"/>
      <c r="AYK1" s="12"/>
      <c r="AYL1" s="12"/>
      <c r="AYM1" s="12"/>
      <c r="AYN1" s="12"/>
      <c r="AYO1" s="12"/>
      <c r="AYP1" s="12"/>
      <c r="AYQ1" s="12"/>
      <c r="AYR1" s="12"/>
      <c r="AYS1" s="12"/>
      <c r="AYT1" s="12"/>
      <c r="AYU1" s="12"/>
      <c r="AYV1" s="12"/>
      <c r="AYW1" s="12"/>
      <c r="AYX1" s="12"/>
      <c r="AYY1" s="12"/>
      <c r="AYZ1" s="12"/>
      <c r="AZA1" s="12"/>
      <c r="AZB1" s="12"/>
      <c r="AZC1" s="12"/>
      <c r="AZD1" s="12"/>
      <c r="AZE1" s="12"/>
      <c r="AZF1" s="12"/>
      <c r="AZG1" s="12"/>
      <c r="AZH1" s="12"/>
      <c r="AZI1" s="12"/>
      <c r="AZJ1" s="12"/>
      <c r="AZK1" s="12"/>
      <c r="AZL1" s="12"/>
      <c r="AZM1" s="12"/>
      <c r="AZN1" s="12"/>
      <c r="AZO1" s="12"/>
      <c r="AZP1" s="12"/>
      <c r="AZQ1" s="12"/>
      <c r="AZR1" s="12"/>
      <c r="AZS1" s="12"/>
      <c r="AZT1" s="12"/>
      <c r="AZU1" s="12"/>
      <c r="AZV1" s="12"/>
      <c r="AZW1" s="12"/>
      <c r="AZX1" s="12"/>
      <c r="AZY1" s="12"/>
      <c r="AZZ1" s="12"/>
      <c r="BAA1" s="12"/>
      <c r="BAB1" s="12"/>
      <c r="BAC1" s="12"/>
      <c r="BAD1" s="12"/>
      <c r="BAE1" s="12"/>
      <c r="BAF1" s="12"/>
      <c r="BAG1" s="12"/>
      <c r="BAH1" s="12"/>
      <c r="BAI1" s="12"/>
      <c r="BAJ1" s="12"/>
      <c r="BAK1" s="12"/>
      <c r="BAL1" s="12"/>
      <c r="BAM1" s="12"/>
      <c r="BAN1" s="12"/>
      <c r="BAO1" s="12"/>
      <c r="BAP1" s="12"/>
      <c r="BAQ1" s="12"/>
      <c r="BAR1" s="12"/>
      <c r="BAS1" s="12"/>
      <c r="BAT1" s="12"/>
      <c r="BAU1" s="12"/>
      <c r="BAV1" s="12"/>
      <c r="BAW1" s="12"/>
      <c r="BAX1" s="12"/>
      <c r="BAY1" s="12"/>
      <c r="BAZ1" s="12"/>
      <c r="BBA1" s="12"/>
      <c r="BBB1" s="12"/>
      <c r="BBC1" s="12"/>
      <c r="BBD1" s="12"/>
      <c r="BBE1" s="12"/>
      <c r="BBF1" s="12"/>
      <c r="BBG1" s="12"/>
      <c r="BBH1" s="12"/>
      <c r="BBI1" s="12"/>
      <c r="BBJ1" s="12"/>
      <c r="BBK1" s="12"/>
      <c r="BBL1" s="12"/>
      <c r="BBM1" s="12"/>
      <c r="BBN1" s="12"/>
      <c r="BBO1" s="12"/>
      <c r="BBP1" s="12"/>
      <c r="BBQ1" s="12"/>
      <c r="BBR1" s="12"/>
      <c r="BBS1" s="12"/>
      <c r="BBT1" s="12"/>
      <c r="BBU1" s="12"/>
      <c r="BBV1" s="12"/>
      <c r="BBW1" s="12"/>
      <c r="BBX1" s="12"/>
      <c r="BBY1" s="12"/>
      <c r="BBZ1" s="12"/>
      <c r="BCA1" s="12"/>
      <c r="BCB1" s="12"/>
      <c r="BCC1" s="12"/>
      <c r="BCD1" s="12"/>
      <c r="BCE1" s="12"/>
      <c r="BCF1" s="12"/>
      <c r="BCG1" s="12"/>
      <c r="BCH1" s="12"/>
      <c r="BCI1" s="12"/>
      <c r="BCJ1" s="12"/>
      <c r="BCK1" s="12"/>
      <c r="BCL1" s="12"/>
      <c r="BCM1" s="12"/>
      <c r="BCN1" s="12"/>
      <c r="BCO1" s="12"/>
      <c r="BCP1" s="12"/>
      <c r="BCQ1" s="12"/>
      <c r="BCR1" s="12"/>
      <c r="BCS1" s="12"/>
      <c r="BCT1" s="12"/>
      <c r="BCU1" s="12"/>
      <c r="BCV1" s="12"/>
      <c r="BCW1" s="12"/>
      <c r="BCX1" s="12"/>
      <c r="BCY1" s="12"/>
      <c r="BCZ1" s="12"/>
      <c r="BDA1" s="12"/>
      <c r="BDB1" s="12"/>
      <c r="BDC1" s="12"/>
      <c r="BDD1" s="12"/>
      <c r="BDE1" s="12"/>
      <c r="BDF1" s="12"/>
      <c r="BDG1" s="12"/>
      <c r="BDH1" s="12"/>
      <c r="BDI1" s="12"/>
      <c r="BDJ1" s="12"/>
      <c r="BDK1" s="12"/>
      <c r="BDL1" s="12"/>
      <c r="BDM1" s="12"/>
      <c r="BDN1" s="12"/>
      <c r="BDO1" s="12"/>
      <c r="BDP1" s="12"/>
      <c r="BDQ1" s="12"/>
      <c r="BDR1" s="12"/>
      <c r="BDS1" s="12"/>
      <c r="BDT1" s="12"/>
      <c r="BDU1" s="12"/>
      <c r="BDV1" s="12"/>
      <c r="BDW1" s="12"/>
      <c r="BDX1" s="12"/>
      <c r="BDY1" s="12"/>
      <c r="BDZ1" s="12"/>
      <c r="BEA1" s="12"/>
      <c r="BEB1" s="12"/>
      <c r="BEC1" s="12"/>
      <c r="BED1" s="12"/>
      <c r="BEE1" s="12"/>
      <c r="BEF1" s="12"/>
      <c r="BEG1" s="12"/>
      <c r="BEH1" s="12"/>
      <c r="BEI1" s="12"/>
      <c r="BEJ1" s="12"/>
      <c r="BEK1" s="12"/>
      <c r="BEL1" s="12"/>
      <c r="BEM1" s="12"/>
      <c r="BEN1" s="12"/>
      <c r="BEO1" s="12"/>
      <c r="BEP1" s="12"/>
      <c r="BEQ1" s="12"/>
      <c r="BER1" s="12"/>
      <c r="BES1" s="12"/>
      <c r="BET1" s="12"/>
      <c r="BEU1" s="12"/>
      <c r="BEV1" s="12"/>
      <c r="BEW1" s="12"/>
      <c r="BEX1" s="12"/>
      <c r="BEY1" s="12"/>
      <c r="BEZ1" s="12"/>
      <c r="BFA1" s="12"/>
      <c r="BFB1" s="12"/>
      <c r="BFC1" s="12"/>
      <c r="BFD1" s="12"/>
      <c r="BFE1" s="12"/>
      <c r="BFF1" s="12"/>
      <c r="BFG1" s="12"/>
      <c r="BFH1" s="12"/>
      <c r="BFI1" s="12"/>
      <c r="BFJ1" s="12"/>
      <c r="BFK1" s="12"/>
      <c r="BFL1" s="12"/>
      <c r="BFM1" s="12"/>
      <c r="BFN1" s="12"/>
      <c r="BFO1" s="12"/>
      <c r="BFP1" s="12"/>
      <c r="BFQ1" s="12"/>
      <c r="BFR1" s="12"/>
      <c r="BFS1" s="12"/>
      <c r="BFT1" s="12"/>
      <c r="BFU1" s="12"/>
      <c r="BFV1" s="12"/>
      <c r="BFW1" s="12"/>
      <c r="BFX1" s="12"/>
      <c r="BFY1" s="12"/>
      <c r="BFZ1" s="12"/>
      <c r="BGA1" s="12"/>
      <c r="BGB1" s="12"/>
      <c r="BGC1" s="12"/>
      <c r="BGD1" s="12"/>
      <c r="BGE1" s="12"/>
      <c r="BGF1" s="12"/>
      <c r="BGG1" s="12"/>
      <c r="BGH1" s="12"/>
      <c r="BGI1" s="12"/>
      <c r="BGJ1" s="12"/>
      <c r="BGK1" s="12"/>
      <c r="BGL1" s="12"/>
      <c r="BGM1" s="12"/>
      <c r="BGN1" s="12"/>
      <c r="BGO1" s="12"/>
      <c r="BGP1" s="12"/>
      <c r="BGQ1" s="12"/>
      <c r="BGR1" s="12"/>
      <c r="BGS1" s="12"/>
      <c r="BGT1" s="12"/>
      <c r="BGU1" s="12"/>
      <c r="BGV1" s="12"/>
      <c r="BGW1" s="12"/>
      <c r="BGX1" s="12"/>
      <c r="BGY1" s="12"/>
      <c r="BGZ1" s="12"/>
      <c r="BHA1" s="12"/>
      <c r="BHB1" s="12"/>
      <c r="BHC1" s="12"/>
      <c r="BHD1" s="12"/>
      <c r="BHE1" s="12"/>
      <c r="BHF1" s="12"/>
      <c r="BHG1" s="12"/>
      <c r="BHH1" s="12"/>
      <c r="BHI1" s="12"/>
      <c r="BHJ1" s="12"/>
      <c r="BHK1" s="12"/>
      <c r="BHL1" s="12"/>
      <c r="BHM1" s="12"/>
      <c r="BHN1" s="12"/>
      <c r="BHO1" s="12"/>
      <c r="BHP1" s="12"/>
      <c r="BHQ1" s="12"/>
      <c r="BHR1" s="12"/>
      <c r="BHS1" s="12"/>
      <c r="BHT1" s="12"/>
      <c r="BHU1" s="12"/>
      <c r="BHV1" s="12"/>
      <c r="BHW1" s="12"/>
      <c r="BHX1" s="12"/>
      <c r="BHY1" s="12"/>
      <c r="BHZ1" s="12"/>
      <c r="BIA1" s="12"/>
      <c r="BIB1" s="12"/>
      <c r="BIC1" s="12"/>
      <c r="BID1" s="12"/>
      <c r="BIE1" s="12"/>
      <c r="BIF1" s="12"/>
      <c r="BIG1" s="12"/>
      <c r="BIH1" s="12"/>
      <c r="BII1" s="12"/>
      <c r="BIJ1" s="12"/>
      <c r="BIK1" s="12"/>
      <c r="BIL1" s="12"/>
      <c r="BIM1" s="12"/>
      <c r="BIN1" s="12"/>
      <c r="BIO1" s="12"/>
      <c r="BIP1" s="12"/>
      <c r="BIQ1" s="12"/>
      <c r="BIR1" s="12"/>
      <c r="BIS1" s="12"/>
      <c r="BIT1" s="12"/>
      <c r="BIU1" s="12"/>
      <c r="BIV1" s="12"/>
      <c r="BIW1" s="12"/>
      <c r="BIX1" s="12"/>
      <c r="BIY1" s="12"/>
      <c r="BIZ1" s="12"/>
      <c r="BJA1" s="12"/>
      <c r="BJB1" s="12"/>
      <c r="BJC1" s="12"/>
      <c r="BJD1" s="12"/>
      <c r="BJE1" s="12"/>
      <c r="BJF1" s="12"/>
      <c r="BJG1" s="12"/>
      <c r="BJH1" s="12"/>
      <c r="BJI1" s="12"/>
      <c r="BJJ1" s="12"/>
      <c r="BJK1" s="12"/>
      <c r="BJL1" s="12"/>
      <c r="BJM1" s="12"/>
      <c r="BJN1" s="12"/>
      <c r="BJO1" s="12"/>
      <c r="BJP1" s="12"/>
      <c r="BJQ1" s="12"/>
      <c r="BJR1" s="12"/>
      <c r="BJS1" s="12"/>
      <c r="BJT1" s="12"/>
      <c r="BJU1" s="12"/>
      <c r="BJV1" s="12"/>
      <c r="BJW1" s="12"/>
      <c r="BJX1" s="12"/>
      <c r="BJY1" s="12"/>
      <c r="BJZ1" s="12"/>
      <c r="BKA1" s="12"/>
      <c r="BKB1" s="12"/>
      <c r="BKC1" s="12"/>
      <c r="BKD1" s="12"/>
      <c r="BKE1" s="12"/>
      <c r="BKF1" s="12"/>
      <c r="BKG1" s="12"/>
      <c r="BKH1" s="12"/>
      <c r="BKI1" s="12"/>
      <c r="BKJ1" s="12"/>
      <c r="BKK1" s="12"/>
      <c r="BKL1" s="12"/>
      <c r="BKM1" s="12"/>
      <c r="BKN1" s="12"/>
      <c r="BKO1" s="12"/>
      <c r="BKP1" s="12"/>
      <c r="BKQ1" s="12"/>
      <c r="BKR1" s="12"/>
      <c r="BKS1" s="12"/>
      <c r="BKT1" s="12"/>
      <c r="BKU1" s="12"/>
      <c r="BKV1" s="12"/>
      <c r="BKW1" s="12"/>
      <c r="BKX1" s="12"/>
      <c r="BKY1" s="12"/>
      <c r="BKZ1" s="12"/>
      <c r="BLA1" s="12"/>
      <c r="BLB1" s="12"/>
      <c r="BLC1" s="12"/>
      <c r="BLD1" s="12"/>
      <c r="BLE1" s="12"/>
      <c r="BLF1" s="12"/>
      <c r="BLG1" s="12"/>
      <c r="BLH1" s="12"/>
      <c r="BLI1" s="12"/>
      <c r="BLJ1" s="12"/>
      <c r="BLK1" s="12"/>
      <c r="BLL1" s="12"/>
      <c r="BLM1" s="12"/>
      <c r="BLN1" s="12"/>
      <c r="BLO1" s="12"/>
      <c r="BLP1" s="12"/>
      <c r="BLQ1" s="12"/>
      <c r="BLR1" s="12"/>
      <c r="BLS1" s="12"/>
      <c r="BLT1" s="12"/>
      <c r="BLU1" s="12"/>
      <c r="BLV1" s="12"/>
      <c r="BLW1" s="12"/>
      <c r="BLX1" s="12"/>
      <c r="BLY1" s="12"/>
      <c r="BLZ1" s="12"/>
      <c r="BMA1" s="12"/>
      <c r="BMB1" s="12"/>
      <c r="BMC1" s="12"/>
      <c r="BMD1" s="12"/>
      <c r="BME1" s="12"/>
      <c r="BMF1" s="12"/>
      <c r="BMG1" s="12"/>
      <c r="BMH1" s="12"/>
      <c r="BMI1" s="12"/>
      <c r="BMJ1" s="12"/>
      <c r="BMK1" s="12"/>
      <c r="BML1" s="12"/>
      <c r="BMM1" s="12"/>
      <c r="BMN1" s="12"/>
      <c r="BMO1" s="12"/>
      <c r="BMP1" s="12"/>
      <c r="BMQ1" s="12"/>
      <c r="BMR1" s="12"/>
      <c r="BMS1" s="12"/>
      <c r="BMT1" s="12"/>
      <c r="BMU1" s="12"/>
      <c r="BMV1" s="12"/>
      <c r="BMW1" s="12"/>
      <c r="BMX1" s="12"/>
      <c r="BMY1" s="12"/>
      <c r="BMZ1" s="12"/>
      <c r="BNA1" s="12"/>
      <c r="BNB1" s="12"/>
      <c r="BNC1" s="12"/>
      <c r="BND1" s="12"/>
      <c r="BNE1" s="12"/>
      <c r="BNF1" s="12"/>
      <c r="BNG1" s="12"/>
      <c r="BNH1" s="12"/>
      <c r="BNI1" s="12"/>
      <c r="BNJ1" s="12"/>
      <c r="BNK1" s="12"/>
      <c r="BNL1" s="12"/>
      <c r="BNM1" s="12"/>
      <c r="BNN1" s="12"/>
      <c r="BNO1" s="12"/>
      <c r="BNP1" s="12"/>
      <c r="BNQ1" s="12"/>
      <c r="BNR1" s="12"/>
      <c r="BNS1" s="12"/>
      <c r="BNT1" s="12"/>
      <c r="BNU1" s="12"/>
      <c r="BNV1" s="12"/>
      <c r="BNW1" s="12"/>
      <c r="BNX1" s="12"/>
      <c r="BNY1" s="12"/>
      <c r="BNZ1" s="12"/>
      <c r="BOA1" s="12"/>
      <c r="BOB1" s="12"/>
      <c r="BOC1" s="12"/>
      <c r="BOD1" s="12"/>
      <c r="BOE1" s="12"/>
      <c r="BOF1" s="12"/>
      <c r="BOG1" s="12"/>
      <c r="BOH1" s="12"/>
      <c r="BOI1" s="12"/>
      <c r="BOJ1" s="12"/>
      <c r="BOK1" s="12"/>
      <c r="BOL1" s="12"/>
      <c r="BOM1" s="12"/>
      <c r="BON1" s="12"/>
      <c r="BOO1" s="12"/>
      <c r="BOP1" s="12"/>
      <c r="BOQ1" s="12"/>
      <c r="BOR1" s="12"/>
      <c r="BOS1" s="12"/>
      <c r="BOT1" s="12"/>
      <c r="BOU1" s="12"/>
      <c r="BOV1" s="12"/>
      <c r="BOW1" s="12"/>
      <c r="BOX1" s="12"/>
      <c r="BOY1" s="12"/>
      <c r="BOZ1" s="12"/>
      <c r="BPA1" s="12"/>
      <c r="BPB1" s="12"/>
      <c r="BPC1" s="12"/>
      <c r="BPD1" s="12"/>
      <c r="BPE1" s="12"/>
      <c r="BPF1" s="12"/>
      <c r="BPG1" s="12"/>
      <c r="BPH1" s="12"/>
      <c r="BPI1" s="12"/>
      <c r="BPJ1" s="12"/>
      <c r="BPK1" s="12"/>
      <c r="BPL1" s="12"/>
      <c r="BPM1" s="12"/>
      <c r="BPN1" s="12"/>
      <c r="BPO1" s="12"/>
      <c r="BPP1" s="12"/>
      <c r="BPQ1" s="12"/>
      <c r="BPR1" s="12"/>
      <c r="BPS1" s="12"/>
      <c r="BPT1" s="12"/>
      <c r="BPU1" s="12"/>
      <c r="BPV1" s="12"/>
      <c r="BPW1" s="12"/>
      <c r="BPX1" s="12"/>
      <c r="BPY1" s="12"/>
      <c r="BPZ1" s="12"/>
      <c r="BQA1" s="12"/>
      <c r="BQB1" s="12"/>
      <c r="BQC1" s="12"/>
      <c r="BQD1" s="12"/>
      <c r="BQE1" s="12"/>
      <c r="BQF1" s="12"/>
      <c r="BQG1" s="12"/>
      <c r="BQH1" s="12"/>
      <c r="BQI1" s="12"/>
      <c r="BQJ1" s="12"/>
      <c r="BQK1" s="12"/>
      <c r="BQL1" s="12"/>
      <c r="BQM1" s="12"/>
      <c r="BQN1" s="12"/>
      <c r="BQO1" s="12"/>
      <c r="BQP1" s="12"/>
      <c r="BQQ1" s="12"/>
      <c r="BQR1" s="12"/>
      <c r="BQS1" s="12"/>
      <c r="BQT1" s="12"/>
      <c r="BQU1" s="12"/>
      <c r="BQV1" s="12"/>
      <c r="BQW1" s="12"/>
      <c r="BQX1" s="12"/>
      <c r="BQY1" s="12"/>
      <c r="BQZ1" s="12"/>
      <c r="BRA1" s="12"/>
      <c r="BRB1" s="12"/>
      <c r="BRC1" s="12"/>
      <c r="BRD1" s="12"/>
      <c r="BRE1" s="12"/>
      <c r="BRF1" s="12"/>
      <c r="BRG1" s="12"/>
      <c r="BRH1" s="12"/>
      <c r="BRI1" s="12"/>
      <c r="BRJ1" s="12"/>
      <c r="BRK1" s="12"/>
      <c r="BRL1" s="12"/>
      <c r="BRM1" s="12"/>
      <c r="BRN1" s="12"/>
      <c r="BRO1" s="12"/>
      <c r="BRP1" s="12"/>
      <c r="BRQ1" s="12"/>
      <c r="BRR1" s="12"/>
      <c r="BRS1" s="12"/>
      <c r="BRT1" s="12"/>
      <c r="BRU1" s="12"/>
      <c r="BRV1" s="12"/>
      <c r="BRW1" s="12"/>
      <c r="BRX1" s="12"/>
      <c r="BRY1" s="12"/>
      <c r="BRZ1" s="12"/>
      <c r="BSA1" s="12"/>
      <c r="BSB1" s="12"/>
      <c r="BSC1" s="12"/>
      <c r="BSD1" s="12"/>
      <c r="BSE1" s="12"/>
      <c r="BSF1" s="12"/>
      <c r="BSG1" s="12"/>
      <c r="BSH1" s="12"/>
      <c r="BSI1" s="12"/>
      <c r="BSJ1" s="12"/>
      <c r="BSK1" s="12"/>
      <c r="BSL1" s="12"/>
      <c r="BSM1" s="12"/>
      <c r="BSN1" s="12"/>
      <c r="BSO1" s="12"/>
      <c r="BSP1" s="12"/>
      <c r="BSQ1" s="12"/>
      <c r="BSR1" s="12"/>
      <c r="BSS1" s="12"/>
      <c r="BST1" s="12"/>
      <c r="BSU1" s="12"/>
      <c r="BSV1" s="12"/>
      <c r="BSW1" s="12"/>
      <c r="BSX1" s="12"/>
      <c r="BSY1" s="12"/>
      <c r="BSZ1" s="12"/>
      <c r="BTA1" s="12"/>
      <c r="BTB1" s="12"/>
      <c r="BTC1" s="12"/>
      <c r="BTD1" s="12"/>
      <c r="BTE1" s="12"/>
      <c r="BTF1" s="12"/>
      <c r="BTG1" s="12"/>
      <c r="BTH1" s="12"/>
      <c r="BTI1" s="12"/>
      <c r="BTJ1" s="12"/>
      <c r="BTK1" s="12"/>
      <c r="BTL1" s="12"/>
      <c r="BTM1" s="12"/>
      <c r="BTN1" s="12"/>
      <c r="BTO1" s="12"/>
      <c r="BTP1" s="12"/>
      <c r="BTQ1" s="12"/>
      <c r="BTR1" s="12"/>
      <c r="BTS1" s="12"/>
      <c r="BTT1" s="12"/>
      <c r="BTU1" s="12"/>
      <c r="BTV1" s="12"/>
      <c r="BTW1" s="12"/>
      <c r="BTX1" s="12"/>
      <c r="BTY1" s="12"/>
      <c r="BTZ1" s="12"/>
      <c r="BUA1" s="12"/>
      <c r="BUB1" s="12"/>
      <c r="BUC1" s="12"/>
      <c r="BUD1" s="12"/>
      <c r="BUE1" s="12"/>
      <c r="BUF1" s="12"/>
      <c r="BUG1" s="12"/>
      <c r="BUH1" s="12"/>
      <c r="BUI1" s="12"/>
      <c r="BUJ1" s="12"/>
      <c r="BUK1" s="12"/>
      <c r="BUL1" s="12"/>
      <c r="BUM1" s="12"/>
      <c r="BUN1" s="12"/>
      <c r="BUO1" s="12"/>
      <c r="BUP1" s="12"/>
      <c r="BUQ1" s="12"/>
      <c r="BUR1" s="12"/>
      <c r="BUS1" s="12"/>
      <c r="BUT1" s="12"/>
      <c r="BUU1" s="12"/>
      <c r="BUV1" s="12"/>
      <c r="BUW1" s="12"/>
      <c r="BUX1" s="12"/>
      <c r="BUY1" s="12"/>
      <c r="BUZ1" s="12"/>
      <c r="BVA1" s="12"/>
      <c r="BVB1" s="12"/>
      <c r="BVC1" s="12"/>
      <c r="BVD1" s="12"/>
      <c r="BVE1" s="12"/>
      <c r="BVF1" s="12"/>
      <c r="BVG1" s="12"/>
      <c r="BVH1" s="12"/>
      <c r="BVI1" s="12"/>
      <c r="BVJ1" s="12"/>
      <c r="BVK1" s="12"/>
      <c r="BVL1" s="12"/>
      <c r="BVM1" s="12"/>
      <c r="BVN1" s="12"/>
      <c r="BVO1" s="12"/>
      <c r="BVP1" s="12"/>
      <c r="BVQ1" s="12"/>
      <c r="BVR1" s="12"/>
      <c r="BVS1" s="12"/>
      <c r="BVT1" s="12"/>
      <c r="BVU1" s="12"/>
      <c r="BVV1" s="12"/>
      <c r="BVW1" s="12"/>
      <c r="BVX1" s="12"/>
      <c r="BVY1" s="12"/>
      <c r="BVZ1" s="12"/>
      <c r="BWA1" s="12"/>
      <c r="BWB1" s="12"/>
      <c r="BWC1" s="12"/>
      <c r="BWD1" s="12"/>
      <c r="BWE1" s="12"/>
      <c r="BWF1" s="12"/>
      <c r="BWG1" s="12"/>
      <c r="BWH1" s="12"/>
      <c r="BWI1" s="12"/>
      <c r="BWJ1" s="12"/>
      <c r="BWK1" s="12"/>
      <c r="BWL1" s="12"/>
      <c r="BWM1" s="12"/>
      <c r="BWN1" s="12"/>
      <c r="BWO1" s="12"/>
      <c r="BWP1" s="12"/>
      <c r="BWQ1" s="12"/>
      <c r="BWR1" s="12"/>
      <c r="BWS1" s="12"/>
      <c r="BWT1" s="12"/>
      <c r="BWU1" s="12"/>
      <c r="BWV1" s="12"/>
      <c r="BWW1" s="12"/>
      <c r="BWX1" s="12"/>
      <c r="BWY1" s="12"/>
      <c r="BWZ1" s="12"/>
      <c r="BXA1" s="12"/>
      <c r="BXB1" s="12"/>
      <c r="BXC1" s="12"/>
      <c r="BXD1" s="12"/>
      <c r="BXE1" s="12"/>
      <c r="BXF1" s="12"/>
      <c r="BXG1" s="12"/>
      <c r="BXH1" s="12"/>
      <c r="BXI1" s="12"/>
      <c r="BXJ1" s="12"/>
      <c r="BXK1" s="12"/>
      <c r="BXL1" s="12"/>
      <c r="BXM1" s="12"/>
      <c r="BXN1" s="12"/>
      <c r="BXO1" s="12"/>
      <c r="BXP1" s="12"/>
      <c r="BXQ1" s="12"/>
      <c r="BXR1" s="12"/>
      <c r="BXS1" s="12"/>
      <c r="BXT1" s="12"/>
      <c r="BXU1" s="12"/>
      <c r="BXV1" s="12"/>
      <c r="BXW1" s="12"/>
      <c r="BXX1" s="12"/>
      <c r="BXY1" s="12"/>
      <c r="BXZ1" s="12"/>
      <c r="BYA1" s="12"/>
      <c r="BYB1" s="12"/>
      <c r="BYC1" s="12"/>
      <c r="BYD1" s="12"/>
      <c r="BYE1" s="12"/>
      <c r="BYF1" s="12"/>
      <c r="BYG1" s="12"/>
      <c r="BYH1" s="12"/>
      <c r="BYI1" s="12"/>
      <c r="BYJ1" s="12"/>
      <c r="BYK1" s="12"/>
      <c r="BYL1" s="12"/>
      <c r="BYM1" s="12"/>
      <c r="BYN1" s="12"/>
      <c r="BYO1" s="12"/>
      <c r="BYP1" s="12"/>
      <c r="BYQ1" s="12"/>
      <c r="BYR1" s="12"/>
      <c r="BYS1" s="12"/>
      <c r="BYT1" s="12"/>
      <c r="BYU1" s="12"/>
      <c r="BYV1" s="12"/>
      <c r="BYW1" s="12"/>
      <c r="BYX1" s="12"/>
      <c r="BYY1" s="12"/>
      <c r="BYZ1" s="12"/>
      <c r="BZA1" s="12"/>
      <c r="BZB1" s="12"/>
      <c r="BZC1" s="12"/>
      <c r="BZD1" s="12"/>
      <c r="BZE1" s="12"/>
      <c r="BZF1" s="12"/>
      <c r="BZG1" s="12"/>
      <c r="BZH1" s="12"/>
      <c r="BZI1" s="12"/>
      <c r="BZJ1" s="12"/>
      <c r="BZK1" s="12"/>
      <c r="BZL1" s="12"/>
      <c r="BZM1" s="12"/>
      <c r="BZN1" s="12"/>
      <c r="BZO1" s="12"/>
      <c r="BZP1" s="12"/>
      <c r="BZQ1" s="12"/>
      <c r="BZR1" s="12"/>
      <c r="BZS1" s="12"/>
      <c r="BZT1" s="12"/>
      <c r="BZU1" s="12"/>
      <c r="BZV1" s="12"/>
      <c r="BZW1" s="12"/>
      <c r="BZX1" s="12"/>
      <c r="BZY1" s="12"/>
      <c r="BZZ1" s="12"/>
      <c r="CAA1" s="12"/>
      <c r="CAB1" s="12"/>
      <c r="CAC1" s="12"/>
      <c r="CAD1" s="12"/>
      <c r="CAE1" s="12"/>
      <c r="CAF1" s="12"/>
      <c r="CAG1" s="12"/>
      <c r="CAH1" s="12"/>
      <c r="CAI1" s="12"/>
      <c r="CAJ1" s="12"/>
      <c r="CAK1" s="12"/>
      <c r="CAL1" s="12"/>
      <c r="CAM1" s="12"/>
      <c r="CAN1" s="12"/>
      <c r="CAO1" s="12"/>
      <c r="CAP1" s="12"/>
      <c r="CAQ1" s="12"/>
      <c r="CAR1" s="12"/>
      <c r="CAS1" s="12"/>
      <c r="CAT1" s="12"/>
      <c r="CAU1" s="12"/>
      <c r="CAV1" s="12"/>
      <c r="CAW1" s="12"/>
      <c r="CAX1" s="12"/>
      <c r="CAY1" s="12"/>
      <c r="CAZ1" s="12"/>
      <c r="CBA1" s="12"/>
      <c r="CBB1" s="12"/>
      <c r="CBC1" s="12"/>
      <c r="CBD1" s="12"/>
      <c r="CBE1" s="12"/>
      <c r="CBF1" s="12"/>
      <c r="CBG1" s="12"/>
      <c r="CBH1" s="12"/>
      <c r="CBI1" s="12"/>
      <c r="CBJ1" s="12"/>
      <c r="CBK1" s="12"/>
      <c r="CBL1" s="12"/>
      <c r="CBM1" s="12"/>
      <c r="CBN1" s="12"/>
      <c r="CBO1" s="12"/>
      <c r="CBP1" s="12"/>
      <c r="CBQ1" s="12"/>
      <c r="CBR1" s="12"/>
      <c r="CBS1" s="12"/>
      <c r="CBT1" s="12"/>
      <c r="CBU1" s="12"/>
      <c r="CBV1" s="12"/>
      <c r="CBW1" s="12"/>
      <c r="CBX1" s="12"/>
      <c r="CBY1" s="12"/>
      <c r="CBZ1" s="12"/>
      <c r="CCA1" s="12"/>
      <c r="CCB1" s="12"/>
      <c r="CCC1" s="12"/>
      <c r="CCD1" s="12"/>
      <c r="CCE1" s="12"/>
      <c r="CCF1" s="12"/>
      <c r="CCG1" s="12"/>
      <c r="CCH1" s="12"/>
      <c r="CCI1" s="12"/>
      <c r="CCJ1" s="12"/>
      <c r="CCK1" s="12"/>
      <c r="CCL1" s="12"/>
      <c r="CCM1" s="12"/>
      <c r="CCN1" s="12"/>
      <c r="CCO1" s="12"/>
      <c r="CCP1" s="12"/>
      <c r="CCQ1" s="12"/>
      <c r="CCR1" s="12"/>
      <c r="CCS1" s="12"/>
      <c r="CCT1" s="12"/>
      <c r="CCU1" s="12"/>
      <c r="CCV1" s="12"/>
      <c r="CCW1" s="12"/>
      <c r="CCX1" s="12"/>
      <c r="CCY1" s="12"/>
      <c r="CCZ1" s="12"/>
      <c r="CDA1" s="12"/>
      <c r="CDB1" s="12"/>
      <c r="CDC1" s="12"/>
      <c r="CDD1" s="12"/>
      <c r="CDE1" s="12"/>
      <c r="CDF1" s="12"/>
      <c r="CDG1" s="12"/>
      <c r="CDH1" s="12"/>
      <c r="CDI1" s="12"/>
      <c r="CDJ1" s="12"/>
      <c r="CDK1" s="12"/>
      <c r="CDL1" s="12"/>
      <c r="CDM1" s="12"/>
      <c r="CDN1" s="12"/>
      <c r="CDO1" s="12"/>
      <c r="CDP1" s="12"/>
      <c r="CDQ1" s="12"/>
      <c r="CDR1" s="12"/>
      <c r="CDS1" s="12"/>
      <c r="CDT1" s="12"/>
      <c r="CDU1" s="12"/>
      <c r="CDV1" s="12"/>
      <c r="CDW1" s="12"/>
      <c r="CDX1" s="12"/>
      <c r="CDY1" s="12"/>
      <c r="CDZ1" s="12"/>
      <c r="CEA1" s="12"/>
      <c r="CEB1" s="12"/>
      <c r="CEC1" s="12"/>
      <c r="CED1" s="12"/>
      <c r="CEE1" s="12"/>
      <c r="CEF1" s="12"/>
      <c r="CEG1" s="12"/>
      <c r="CEH1" s="12"/>
      <c r="CEI1" s="12"/>
      <c r="CEJ1" s="12"/>
      <c r="CEK1" s="12"/>
      <c r="CEL1" s="12"/>
      <c r="CEM1" s="12"/>
      <c r="CEN1" s="12"/>
      <c r="CEO1" s="12"/>
      <c r="CEP1" s="12"/>
      <c r="CEQ1" s="12"/>
      <c r="CER1" s="12"/>
      <c r="CES1" s="12"/>
      <c r="CET1" s="12"/>
      <c r="CEU1" s="12"/>
      <c r="CEV1" s="12"/>
      <c r="CEW1" s="12"/>
      <c r="CEX1" s="12"/>
      <c r="CEY1" s="12"/>
      <c r="CEZ1" s="12"/>
      <c r="CFA1" s="12"/>
      <c r="CFB1" s="12"/>
      <c r="CFC1" s="12"/>
      <c r="CFD1" s="12"/>
      <c r="CFE1" s="12"/>
      <c r="CFF1" s="12"/>
      <c r="CFG1" s="12"/>
      <c r="CFH1" s="12"/>
      <c r="CFI1" s="12"/>
      <c r="CFJ1" s="12"/>
      <c r="CFK1" s="12"/>
      <c r="CFL1" s="12"/>
      <c r="CFM1" s="12"/>
      <c r="CFN1" s="12"/>
      <c r="CFO1" s="12"/>
      <c r="CFP1" s="12"/>
      <c r="CFQ1" s="12"/>
      <c r="CFR1" s="12"/>
      <c r="CFS1" s="12"/>
      <c r="CFT1" s="12"/>
      <c r="CFU1" s="12"/>
      <c r="CFV1" s="12"/>
      <c r="CFW1" s="12"/>
      <c r="CFX1" s="12"/>
      <c r="CFY1" s="12"/>
      <c r="CFZ1" s="12"/>
      <c r="CGA1" s="12"/>
      <c r="CGB1" s="12"/>
      <c r="CGC1" s="12"/>
      <c r="CGD1" s="12"/>
      <c r="CGE1" s="12"/>
      <c r="CGF1" s="12"/>
      <c r="CGG1" s="12"/>
      <c r="CGH1" s="12"/>
      <c r="CGI1" s="12"/>
      <c r="CGJ1" s="12"/>
      <c r="CGK1" s="12"/>
      <c r="CGL1" s="12"/>
      <c r="CGM1" s="12"/>
      <c r="CGN1" s="12"/>
      <c r="CGO1" s="12"/>
      <c r="CGP1" s="12"/>
      <c r="CGQ1" s="12"/>
      <c r="CGR1" s="12"/>
      <c r="CGS1" s="12"/>
      <c r="CGT1" s="12"/>
      <c r="CGU1" s="12"/>
      <c r="CGV1" s="12"/>
      <c r="CGW1" s="12"/>
      <c r="CGX1" s="12"/>
      <c r="CGY1" s="12"/>
      <c r="CGZ1" s="12"/>
      <c r="CHA1" s="12"/>
      <c r="CHB1" s="12"/>
      <c r="CHC1" s="12"/>
      <c r="CHD1" s="12"/>
      <c r="CHE1" s="12"/>
      <c r="CHF1" s="12"/>
      <c r="CHG1" s="12"/>
      <c r="CHH1" s="12"/>
      <c r="CHI1" s="12"/>
      <c r="CHJ1" s="12"/>
      <c r="CHK1" s="12"/>
      <c r="CHL1" s="12"/>
      <c r="CHM1" s="12"/>
      <c r="CHN1" s="12"/>
      <c r="CHO1" s="12"/>
      <c r="CHP1" s="12"/>
      <c r="CHQ1" s="12"/>
      <c r="CHR1" s="12"/>
      <c r="CHS1" s="12"/>
      <c r="CHT1" s="12"/>
      <c r="CHU1" s="12"/>
      <c r="CHV1" s="12"/>
      <c r="CHW1" s="12"/>
      <c r="CHX1" s="12"/>
      <c r="CHY1" s="12"/>
      <c r="CHZ1" s="12"/>
      <c r="CIA1" s="12"/>
      <c r="CIB1" s="12"/>
      <c r="CIC1" s="12"/>
      <c r="CID1" s="12"/>
      <c r="CIE1" s="12"/>
      <c r="CIF1" s="12"/>
      <c r="CIG1" s="12"/>
      <c r="CIH1" s="12"/>
      <c r="CII1" s="12"/>
      <c r="CIJ1" s="12"/>
      <c r="CIK1" s="12"/>
      <c r="CIL1" s="12"/>
      <c r="CIM1" s="12"/>
      <c r="CIN1" s="12"/>
      <c r="CIO1" s="12"/>
      <c r="CIP1" s="12"/>
      <c r="CIQ1" s="12"/>
      <c r="CIR1" s="12"/>
      <c r="CIS1" s="12"/>
      <c r="CIT1" s="12"/>
      <c r="CIU1" s="12"/>
      <c r="CIV1" s="12"/>
      <c r="CIW1" s="12"/>
      <c r="CIX1" s="12"/>
      <c r="CIY1" s="12"/>
      <c r="CIZ1" s="12"/>
      <c r="CJA1" s="12"/>
      <c r="CJB1" s="12"/>
      <c r="CJC1" s="12"/>
      <c r="CJD1" s="12"/>
      <c r="CJE1" s="12"/>
      <c r="CJF1" s="12"/>
      <c r="CJG1" s="12"/>
      <c r="CJH1" s="12"/>
      <c r="CJI1" s="12"/>
      <c r="CJJ1" s="12"/>
      <c r="CJK1" s="12"/>
      <c r="CJL1" s="12"/>
      <c r="CJM1" s="12"/>
      <c r="CJN1" s="12"/>
      <c r="CJO1" s="12"/>
      <c r="CJP1" s="12"/>
      <c r="CJQ1" s="12"/>
      <c r="CJR1" s="12"/>
      <c r="CJS1" s="12"/>
      <c r="CJT1" s="12"/>
      <c r="CJU1" s="12"/>
      <c r="CJV1" s="12"/>
      <c r="CJW1" s="12"/>
      <c r="CJX1" s="12"/>
      <c r="CJY1" s="12"/>
      <c r="CJZ1" s="12"/>
      <c r="CKA1" s="12"/>
      <c r="CKB1" s="12"/>
      <c r="CKC1" s="12"/>
      <c r="CKD1" s="12"/>
      <c r="CKE1" s="12"/>
      <c r="CKF1" s="12"/>
      <c r="CKG1" s="12"/>
      <c r="CKH1" s="12"/>
      <c r="CKI1" s="12"/>
      <c r="CKJ1" s="12"/>
      <c r="CKK1" s="12"/>
      <c r="CKL1" s="12"/>
      <c r="CKM1" s="12"/>
      <c r="CKN1" s="12"/>
      <c r="CKO1" s="12"/>
      <c r="CKP1" s="12"/>
      <c r="CKQ1" s="12"/>
      <c r="CKR1" s="12"/>
      <c r="CKS1" s="12"/>
      <c r="CKT1" s="12"/>
      <c r="CKU1" s="12"/>
      <c r="CKV1" s="12"/>
      <c r="CKW1" s="12"/>
      <c r="CKX1" s="12"/>
      <c r="CKY1" s="12"/>
      <c r="CKZ1" s="12"/>
      <c r="CLA1" s="12"/>
      <c r="CLB1" s="12"/>
      <c r="CLC1" s="12"/>
      <c r="CLD1" s="12"/>
      <c r="CLE1" s="12"/>
      <c r="CLF1" s="12"/>
      <c r="CLG1" s="12"/>
      <c r="CLH1" s="12"/>
      <c r="CLI1" s="12"/>
      <c r="CLJ1" s="12"/>
      <c r="CLK1" s="12"/>
      <c r="CLL1" s="12"/>
      <c r="CLM1" s="12"/>
      <c r="CLN1" s="12"/>
      <c r="CLO1" s="12"/>
      <c r="CLP1" s="12"/>
      <c r="CLQ1" s="12"/>
      <c r="CLR1" s="12"/>
      <c r="CLS1" s="12"/>
      <c r="CLT1" s="12"/>
      <c r="CLU1" s="12"/>
      <c r="CLV1" s="12"/>
      <c r="CLW1" s="12"/>
      <c r="CLX1" s="12"/>
      <c r="CLY1" s="12"/>
      <c r="CLZ1" s="12"/>
      <c r="CMA1" s="12"/>
      <c r="CMB1" s="12"/>
      <c r="CMC1" s="12"/>
      <c r="CMD1" s="12"/>
      <c r="CME1" s="12"/>
      <c r="CMF1" s="12"/>
      <c r="CMG1" s="12"/>
      <c r="CMH1" s="12"/>
      <c r="CMI1" s="12"/>
      <c r="CMJ1" s="12"/>
      <c r="CMK1" s="12"/>
      <c r="CML1" s="12"/>
      <c r="CMM1" s="12"/>
      <c r="CMN1" s="12"/>
      <c r="CMO1" s="12"/>
      <c r="CMP1" s="12"/>
      <c r="CMQ1" s="12"/>
      <c r="CMR1" s="12"/>
      <c r="CMS1" s="12"/>
      <c r="CMT1" s="12"/>
      <c r="CMU1" s="12"/>
      <c r="CMV1" s="12"/>
      <c r="CMW1" s="12"/>
      <c r="CMX1" s="12"/>
      <c r="CMY1" s="12"/>
      <c r="CMZ1" s="12"/>
      <c r="CNA1" s="12"/>
      <c r="CNB1" s="12"/>
      <c r="CNC1" s="12"/>
      <c r="CND1" s="12"/>
      <c r="CNE1" s="12"/>
      <c r="CNF1" s="12"/>
      <c r="CNG1" s="12"/>
      <c r="CNH1" s="12"/>
      <c r="CNI1" s="12"/>
      <c r="CNJ1" s="12"/>
      <c r="CNK1" s="12"/>
      <c r="CNL1" s="12"/>
      <c r="CNM1" s="12"/>
      <c r="CNN1" s="12"/>
      <c r="CNO1" s="12"/>
      <c r="CNP1" s="12"/>
      <c r="CNQ1" s="12"/>
      <c r="CNR1" s="12"/>
      <c r="CNS1" s="12"/>
      <c r="CNT1" s="12"/>
      <c r="CNU1" s="12"/>
      <c r="CNV1" s="12"/>
      <c r="CNW1" s="12"/>
      <c r="CNX1" s="12"/>
      <c r="CNY1" s="12"/>
      <c r="CNZ1" s="12"/>
      <c r="COA1" s="12"/>
      <c r="COB1" s="12"/>
      <c r="COC1" s="12"/>
      <c r="COD1" s="12"/>
      <c r="COE1" s="12"/>
      <c r="COF1" s="12"/>
      <c r="COG1" s="12"/>
      <c r="COH1" s="12"/>
      <c r="COI1" s="12"/>
      <c r="COJ1" s="12"/>
      <c r="COK1" s="12"/>
      <c r="COL1" s="12"/>
      <c r="COM1" s="12"/>
      <c r="CON1" s="12"/>
      <c r="COO1" s="12"/>
      <c r="COP1" s="12"/>
      <c r="COQ1" s="12"/>
      <c r="COR1" s="12"/>
      <c r="COS1" s="12"/>
      <c r="COT1" s="12"/>
      <c r="COU1" s="12"/>
      <c r="COV1" s="12"/>
      <c r="COW1" s="12"/>
      <c r="COX1" s="12"/>
      <c r="COY1" s="12"/>
      <c r="COZ1" s="12"/>
      <c r="CPA1" s="12"/>
      <c r="CPB1" s="12"/>
      <c r="CPC1" s="12"/>
      <c r="CPD1" s="12"/>
      <c r="CPE1" s="12"/>
      <c r="CPF1" s="12"/>
      <c r="CPG1" s="12"/>
      <c r="CPH1" s="12"/>
      <c r="CPI1" s="12"/>
      <c r="CPJ1" s="12"/>
      <c r="CPK1" s="12"/>
      <c r="CPL1" s="12"/>
      <c r="CPM1" s="12"/>
      <c r="CPN1" s="12"/>
      <c r="CPO1" s="12"/>
      <c r="CPP1" s="12"/>
      <c r="CPQ1" s="12"/>
      <c r="CPR1" s="12"/>
      <c r="CPS1" s="12"/>
      <c r="CPT1" s="12"/>
      <c r="CPU1" s="12"/>
      <c r="CPV1" s="12"/>
      <c r="CPW1" s="12"/>
      <c r="CPX1" s="12"/>
      <c r="CPY1" s="12"/>
      <c r="CPZ1" s="12"/>
      <c r="CQA1" s="12"/>
      <c r="CQB1" s="12"/>
      <c r="CQC1" s="12"/>
      <c r="CQD1" s="12"/>
      <c r="CQE1" s="12"/>
      <c r="CQF1" s="12"/>
      <c r="CQG1" s="12"/>
      <c r="CQH1" s="12"/>
      <c r="CQI1" s="12"/>
      <c r="CQJ1" s="12"/>
      <c r="CQK1" s="12"/>
      <c r="CQL1" s="12"/>
      <c r="CQM1" s="12"/>
      <c r="CQN1" s="12"/>
      <c r="CQO1" s="12"/>
      <c r="CQP1" s="12"/>
      <c r="CQQ1" s="12"/>
      <c r="CQR1" s="12"/>
      <c r="CQS1" s="12"/>
      <c r="CQT1" s="12"/>
      <c r="CQU1" s="12"/>
      <c r="CQV1" s="12"/>
      <c r="CQW1" s="12"/>
      <c r="CQX1" s="12"/>
      <c r="CQY1" s="12"/>
      <c r="CQZ1" s="12"/>
      <c r="CRA1" s="12"/>
      <c r="CRB1" s="12"/>
      <c r="CRC1" s="12"/>
      <c r="CRD1" s="12"/>
      <c r="CRE1" s="12"/>
      <c r="CRF1" s="12"/>
      <c r="CRG1" s="12"/>
      <c r="CRH1" s="12"/>
      <c r="CRI1" s="12"/>
      <c r="CRJ1" s="12"/>
      <c r="CRK1" s="12"/>
      <c r="CRL1" s="12"/>
      <c r="CRM1" s="12"/>
      <c r="CRN1" s="12"/>
      <c r="CRO1" s="12"/>
      <c r="CRP1" s="12"/>
      <c r="CRQ1" s="12"/>
      <c r="CRR1" s="12"/>
      <c r="CRS1" s="12"/>
      <c r="CRT1" s="12"/>
      <c r="CRU1" s="12"/>
      <c r="CRV1" s="12"/>
      <c r="CRW1" s="12"/>
      <c r="CRX1" s="12"/>
      <c r="CRY1" s="12"/>
      <c r="CRZ1" s="12"/>
      <c r="CSA1" s="12"/>
      <c r="CSB1" s="12"/>
      <c r="CSC1" s="12"/>
      <c r="CSD1" s="12"/>
      <c r="CSE1" s="12"/>
      <c r="CSF1" s="12"/>
      <c r="CSG1" s="12"/>
      <c r="CSH1" s="12"/>
      <c r="CSI1" s="12"/>
      <c r="CSJ1" s="12"/>
      <c r="CSK1" s="12"/>
      <c r="CSL1" s="12"/>
      <c r="CSM1" s="12"/>
      <c r="CSN1" s="12"/>
      <c r="CSO1" s="12"/>
      <c r="CSP1" s="12"/>
      <c r="CSQ1" s="12"/>
      <c r="CSR1" s="12"/>
      <c r="CSS1" s="12"/>
      <c r="CST1" s="12"/>
      <c r="CSU1" s="12"/>
      <c r="CSV1" s="12"/>
      <c r="CSW1" s="12"/>
      <c r="CSX1" s="12"/>
      <c r="CSY1" s="12"/>
      <c r="CSZ1" s="12"/>
      <c r="CTA1" s="12"/>
      <c r="CTB1" s="12"/>
      <c r="CTC1" s="12"/>
      <c r="CTD1" s="12"/>
      <c r="CTE1" s="12"/>
      <c r="CTF1" s="12"/>
      <c r="CTG1" s="12"/>
      <c r="CTH1" s="12"/>
      <c r="CTI1" s="12"/>
      <c r="CTJ1" s="12"/>
      <c r="CTK1" s="12"/>
      <c r="CTL1" s="12"/>
      <c r="CTM1" s="12"/>
      <c r="CTN1" s="12"/>
      <c r="CTO1" s="12"/>
      <c r="CTP1" s="12"/>
      <c r="CTQ1" s="12"/>
      <c r="CTR1" s="12"/>
      <c r="CTS1" s="12"/>
      <c r="CTT1" s="12"/>
      <c r="CTU1" s="12"/>
      <c r="CTV1" s="12"/>
      <c r="CTW1" s="12"/>
      <c r="CTX1" s="12"/>
      <c r="CTY1" s="12"/>
      <c r="CTZ1" s="12"/>
      <c r="CUA1" s="12"/>
      <c r="CUB1" s="12"/>
      <c r="CUC1" s="12"/>
      <c r="CUD1" s="12"/>
      <c r="CUE1" s="12"/>
      <c r="CUF1" s="12"/>
      <c r="CUG1" s="12"/>
      <c r="CUH1" s="12"/>
      <c r="CUI1" s="12"/>
      <c r="CUJ1" s="12"/>
      <c r="CUK1" s="12"/>
      <c r="CUL1" s="12"/>
      <c r="CUM1" s="12"/>
      <c r="CUN1" s="12"/>
      <c r="CUO1" s="12"/>
      <c r="CUP1" s="12"/>
      <c r="CUQ1" s="12"/>
      <c r="CUR1" s="12"/>
      <c r="CUS1" s="12"/>
      <c r="CUT1" s="12"/>
      <c r="CUU1" s="12"/>
      <c r="CUV1" s="12"/>
      <c r="CUW1" s="12"/>
      <c r="CUX1" s="12"/>
      <c r="CUY1" s="12"/>
      <c r="CUZ1" s="12"/>
      <c r="CVA1" s="12"/>
      <c r="CVB1" s="12"/>
      <c r="CVC1" s="12"/>
      <c r="CVD1" s="12"/>
      <c r="CVE1" s="12"/>
      <c r="CVF1" s="12"/>
      <c r="CVG1" s="12"/>
      <c r="CVH1" s="12"/>
      <c r="CVI1" s="12"/>
      <c r="CVJ1" s="12"/>
      <c r="CVK1" s="12"/>
      <c r="CVL1" s="12"/>
      <c r="CVM1" s="12"/>
      <c r="CVN1" s="12"/>
      <c r="CVO1" s="12"/>
      <c r="CVP1" s="12"/>
      <c r="CVQ1" s="12"/>
      <c r="CVR1" s="12"/>
      <c r="CVS1" s="12"/>
      <c r="CVT1" s="12"/>
      <c r="CVU1" s="12"/>
      <c r="CVV1" s="12"/>
      <c r="CVW1" s="12"/>
      <c r="CVX1" s="12"/>
      <c r="CVY1" s="12"/>
      <c r="CVZ1" s="12"/>
      <c r="CWA1" s="12"/>
      <c r="CWB1" s="12"/>
      <c r="CWC1" s="12"/>
      <c r="CWD1" s="12"/>
      <c r="CWE1" s="12"/>
      <c r="CWF1" s="12"/>
      <c r="CWG1" s="12"/>
      <c r="CWH1" s="12"/>
      <c r="CWI1" s="12"/>
      <c r="CWJ1" s="12"/>
      <c r="CWK1" s="12"/>
      <c r="CWL1" s="12"/>
      <c r="CWM1" s="12"/>
      <c r="CWN1" s="12"/>
      <c r="CWO1" s="12"/>
      <c r="CWP1" s="12"/>
      <c r="CWQ1" s="12"/>
      <c r="CWR1" s="12"/>
      <c r="CWS1" s="12"/>
      <c r="CWT1" s="12"/>
      <c r="CWU1" s="12"/>
      <c r="CWV1" s="12"/>
      <c r="CWW1" s="12"/>
      <c r="CWX1" s="12"/>
      <c r="CWY1" s="12"/>
      <c r="CWZ1" s="12"/>
      <c r="CXA1" s="12"/>
      <c r="CXB1" s="12"/>
      <c r="CXC1" s="12"/>
      <c r="CXD1" s="12"/>
      <c r="CXE1" s="12"/>
      <c r="CXF1" s="12"/>
      <c r="CXG1" s="12"/>
      <c r="CXH1" s="12"/>
      <c r="CXI1" s="12"/>
      <c r="CXJ1" s="12"/>
      <c r="CXK1" s="12"/>
      <c r="CXL1" s="12"/>
      <c r="CXM1" s="12"/>
      <c r="CXN1" s="12"/>
      <c r="CXO1" s="12"/>
      <c r="CXP1" s="12"/>
      <c r="CXQ1" s="12"/>
      <c r="CXR1" s="12"/>
      <c r="CXS1" s="12"/>
      <c r="CXT1" s="12"/>
      <c r="CXU1" s="12"/>
      <c r="CXV1" s="12"/>
      <c r="CXW1" s="12"/>
      <c r="CXX1" s="12"/>
      <c r="CXY1" s="12"/>
      <c r="CXZ1" s="12"/>
      <c r="CYA1" s="12"/>
      <c r="CYB1" s="12"/>
      <c r="CYC1" s="12"/>
      <c r="CYD1" s="12"/>
      <c r="CYE1" s="12"/>
      <c r="CYF1" s="12"/>
      <c r="CYG1" s="12"/>
      <c r="CYH1" s="12"/>
      <c r="CYI1" s="12"/>
      <c r="CYJ1" s="12"/>
      <c r="CYK1" s="12"/>
      <c r="CYL1" s="12"/>
      <c r="CYM1" s="12"/>
      <c r="CYN1" s="12"/>
      <c r="CYO1" s="12"/>
      <c r="CYP1" s="12"/>
      <c r="CYQ1" s="12"/>
      <c r="CYR1" s="12"/>
      <c r="CYS1" s="12"/>
      <c r="CYT1" s="12"/>
      <c r="CYU1" s="12"/>
      <c r="CYV1" s="12"/>
      <c r="CYW1" s="12"/>
      <c r="CYX1" s="12"/>
      <c r="CYY1" s="12"/>
      <c r="CYZ1" s="12"/>
      <c r="CZA1" s="12"/>
      <c r="CZB1" s="12"/>
      <c r="CZC1" s="12"/>
      <c r="CZD1" s="12"/>
      <c r="CZE1" s="12"/>
      <c r="CZF1" s="12"/>
      <c r="CZG1" s="12"/>
      <c r="CZH1" s="12"/>
      <c r="CZI1" s="12"/>
      <c r="CZJ1" s="12"/>
      <c r="CZK1" s="12"/>
      <c r="CZL1" s="12"/>
      <c r="CZM1" s="12"/>
      <c r="CZN1" s="12"/>
      <c r="CZO1" s="12"/>
      <c r="CZP1" s="12"/>
      <c r="CZQ1" s="12"/>
      <c r="CZR1" s="12"/>
      <c r="CZS1" s="12"/>
      <c r="CZT1" s="12"/>
      <c r="CZU1" s="12"/>
      <c r="CZV1" s="12"/>
      <c r="CZW1" s="12"/>
      <c r="CZX1" s="12"/>
      <c r="CZY1" s="12"/>
      <c r="CZZ1" s="12"/>
      <c r="DAA1" s="12"/>
      <c r="DAB1" s="12"/>
      <c r="DAC1" s="12"/>
      <c r="DAD1" s="12"/>
      <c r="DAE1" s="12"/>
      <c r="DAF1" s="12"/>
      <c r="DAG1" s="12"/>
      <c r="DAH1" s="12"/>
      <c r="DAI1" s="12"/>
      <c r="DAJ1" s="12"/>
      <c r="DAK1" s="12"/>
      <c r="DAL1" s="12"/>
      <c r="DAM1" s="12"/>
      <c r="DAN1" s="12"/>
      <c r="DAO1" s="12"/>
      <c r="DAP1" s="12"/>
      <c r="DAQ1" s="12"/>
      <c r="DAR1" s="12"/>
      <c r="DAS1" s="12"/>
      <c r="DAT1" s="12"/>
      <c r="DAU1" s="12"/>
      <c r="DAV1" s="12"/>
      <c r="DAW1" s="12"/>
      <c r="DAX1" s="12"/>
      <c r="DAY1" s="12"/>
      <c r="DAZ1" s="12"/>
      <c r="DBA1" s="12"/>
      <c r="DBB1" s="12"/>
      <c r="DBC1" s="12"/>
      <c r="DBD1" s="12"/>
      <c r="DBE1" s="12"/>
      <c r="DBF1" s="12"/>
      <c r="DBG1" s="12"/>
      <c r="DBH1" s="12"/>
      <c r="DBI1" s="12"/>
      <c r="DBJ1" s="12"/>
      <c r="DBK1" s="12"/>
      <c r="DBL1" s="12"/>
      <c r="DBM1" s="12"/>
      <c r="DBN1" s="12"/>
      <c r="DBO1" s="12"/>
      <c r="DBP1" s="12"/>
      <c r="DBQ1" s="12"/>
      <c r="DBR1" s="12"/>
      <c r="DBS1" s="12"/>
      <c r="DBT1" s="12"/>
      <c r="DBU1" s="12"/>
      <c r="DBV1" s="12"/>
      <c r="DBW1" s="12"/>
      <c r="DBX1" s="12"/>
      <c r="DBY1" s="12"/>
      <c r="DBZ1" s="12"/>
      <c r="DCA1" s="12"/>
      <c r="DCB1" s="12"/>
      <c r="DCC1" s="12"/>
      <c r="DCD1" s="12"/>
      <c r="DCE1" s="12"/>
      <c r="DCF1" s="12"/>
      <c r="DCG1" s="12"/>
      <c r="DCH1" s="12"/>
      <c r="DCI1" s="12"/>
      <c r="DCJ1" s="12"/>
      <c r="DCK1" s="12"/>
      <c r="DCL1" s="12"/>
      <c r="DCM1" s="12"/>
      <c r="DCN1" s="12"/>
      <c r="DCO1" s="12"/>
      <c r="DCP1" s="12"/>
      <c r="DCQ1" s="12"/>
      <c r="DCR1" s="12"/>
      <c r="DCS1" s="12"/>
      <c r="DCT1" s="12"/>
      <c r="DCU1" s="12"/>
      <c r="DCV1" s="12"/>
      <c r="DCW1" s="12"/>
      <c r="DCX1" s="12"/>
      <c r="DCY1" s="12"/>
      <c r="DCZ1" s="12"/>
      <c r="DDA1" s="12"/>
      <c r="DDB1" s="12"/>
      <c r="DDC1" s="12"/>
      <c r="DDD1" s="12"/>
      <c r="DDE1" s="12"/>
      <c r="DDF1" s="12"/>
      <c r="DDG1" s="12"/>
      <c r="DDH1" s="12"/>
      <c r="DDI1" s="12"/>
      <c r="DDJ1" s="12"/>
      <c r="DDK1" s="12"/>
      <c r="DDL1" s="12"/>
      <c r="DDM1" s="12"/>
      <c r="DDN1" s="12"/>
      <c r="DDO1" s="12"/>
      <c r="DDP1" s="12"/>
      <c r="DDQ1" s="12"/>
      <c r="DDR1" s="12"/>
      <c r="DDS1" s="12"/>
      <c r="DDT1" s="12"/>
      <c r="DDU1" s="12"/>
      <c r="DDV1" s="12"/>
      <c r="DDW1" s="12"/>
      <c r="DDX1" s="12"/>
      <c r="DDY1" s="12"/>
      <c r="DDZ1" s="12"/>
      <c r="DEA1" s="12"/>
      <c r="DEB1" s="12"/>
      <c r="DEC1" s="12"/>
      <c r="DED1" s="12"/>
      <c r="DEE1" s="12"/>
      <c r="DEF1" s="12"/>
      <c r="DEG1" s="12"/>
      <c r="DEH1" s="12"/>
      <c r="DEI1" s="12"/>
      <c r="DEJ1" s="12"/>
      <c r="DEK1" s="12"/>
      <c r="DEL1" s="12"/>
      <c r="DEM1" s="12"/>
      <c r="DEN1" s="12"/>
      <c r="DEO1" s="12"/>
      <c r="DEP1" s="12"/>
      <c r="DEQ1" s="12"/>
      <c r="DER1" s="12"/>
      <c r="DES1" s="12"/>
      <c r="DET1" s="12"/>
      <c r="DEU1" s="12"/>
      <c r="DEV1" s="12"/>
      <c r="DEW1" s="12"/>
      <c r="DEX1" s="12"/>
      <c r="DEY1" s="12"/>
      <c r="DEZ1" s="12"/>
      <c r="DFA1" s="12"/>
      <c r="DFB1" s="12"/>
      <c r="DFC1" s="12"/>
      <c r="DFD1" s="12"/>
      <c r="DFE1" s="12"/>
      <c r="DFF1" s="12"/>
      <c r="DFG1" s="12"/>
      <c r="DFH1" s="12"/>
      <c r="DFI1" s="12"/>
      <c r="DFJ1" s="12"/>
      <c r="DFK1" s="12"/>
      <c r="DFL1" s="12"/>
      <c r="DFM1" s="12"/>
      <c r="DFN1" s="12"/>
      <c r="DFO1" s="12"/>
      <c r="DFP1" s="12"/>
      <c r="DFQ1" s="12"/>
      <c r="DFR1" s="12"/>
      <c r="DFS1" s="12"/>
      <c r="DFT1" s="12"/>
      <c r="DFU1" s="12"/>
      <c r="DFV1" s="12"/>
      <c r="DFW1" s="12"/>
      <c r="DFX1" s="12"/>
      <c r="DFY1" s="12"/>
      <c r="DFZ1" s="12"/>
      <c r="DGA1" s="12"/>
      <c r="DGB1" s="12"/>
      <c r="DGC1" s="12"/>
      <c r="DGD1" s="12"/>
      <c r="DGE1" s="12"/>
      <c r="DGF1" s="12"/>
      <c r="DGG1" s="12"/>
      <c r="DGH1" s="12"/>
      <c r="DGI1" s="12"/>
      <c r="DGJ1" s="12"/>
      <c r="DGK1" s="12"/>
      <c r="DGL1" s="12"/>
      <c r="DGM1" s="12"/>
      <c r="DGN1" s="12"/>
      <c r="DGO1" s="12"/>
      <c r="DGP1" s="12"/>
      <c r="DGQ1" s="12"/>
      <c r="DGR1" s="12"/>
      <c r="DGS1" s="12"/>
      <c r="DGT1" s="12"/>
      <c r="DGU1" s="12"/>
      <c r="DGV1" s="12"/>
      <c r="DGW1" s="12"/>
      <c r="DGX1" s="12"/>
      <c r="DGY1" s="12"/>
      <c r="DGZ1" s="12"/>
      <c r="DHA1" s="12"/>
      <c r="DHB1" s="12"/>
      <c r="DHC1" s="12"/>
      <c r="DHD1" s="12"/>
      <c r="DHE1" s="12"/>
      <c r="DHF1" s="12"/>
      <c r="DHG1" s="12"/>
      <c r="DHH1" s="12"/>
      <c r="DHI1" s="12"/>
      <c r="DHJ1" s="12"/>
      <c r="DHK1" s="12"/>
      <c r="DHL1" s="12"/>
      <c r="DHM1" s="12"/>
      <c r="DHN1" s="12"/>
      <c r="DHO1" s="12"/>
      <c r="DHP1" s="12"/>
      <c r="DHQ1" s="12"/>
      <c r="DHR1" s="12"/>
      <c r="DHS1" s="12"/>
      <c r="DHT1" s="12"/>
      <c r="DHU1" s="12"/>
      <c r="DHV1" s="12"/>
      <c r="DHW1" s="12"/>
      <c r="DHX1" s="12"/>
      <c r="DHY1" s="12"/>
      <c r="DHZ1" s="12"/>
      <c r="DIA1" s="12"/>
      <c r="DIB1" s="12"/>
      <c r="DIC1" s="12"/>
      <c r="DID1" s="12"/>
      <c r="DIE1" s="12"/>
      <c r="DIF1" s="12"/>
      <c r="DIG1" s="12"/>
      <c r="DIH1" s="12"/>
      <c r="DII1" s="12"/>
      <c r="DIJ1" s="12"/>
      <c r="DIK1" s="12"/>
      <c r="DIL1" s="12"/>
      <c r="DIM1" s="12"/>
      <c r="DIN1" s="12"/>
      <c r="DIO1" s="12"/>
      <c r="DIP1" s="12"/>
      <c r="DIQ1" s="12"/>
      <c r="DIR1" s="12"/>
      <c r="DIS1" s="12"/>
      <c r="DIT1" s="12"/>
      <c r="DIU1" s="12"/>
      <c r="DIV1" s="12"/>
      <c r="DIW1" s="12"/>
      <c r="DIX1" s="12"/>
      <c r="DIY1" s="12"/>
      <c r="DIZ1" s="12"/>
      <c r="DJA1" s="12"/>
      <c r="DJB1" s="12"/>
      <c r="DJC1" s="12"/>
      <c r="DJD1" s="12"/>
      <c r="DJE1" s="12"/>
      <c r="DJF1" s="12"/>
      <c r="DJG1" s="12"/>
      <c r="DJH1" s="12"/>
      <c r="DJI1" s="12"/>
      <c r="DJJ1" s="12"/>
      <c r="DJK1" s="12"/>
      <c r="DJL1" s="12"/>
      <c r="DJM1" s="12"/>
      <c r="DJN1" s="12"/>
      <c r="DJO1" s="12"/>
      <c r="DJP1" s="12"/>
      <c r="DJQ1" s="12"/>
      <c r="DJR1" s="12"/>
      <c r="DJS1" s="12"/>
      <c r="DJT1" s="12"/>
      <c r="DJU1" s="12"/>
      <c r="DJV1" s="12"/>
      <c r="DJW1" s="12"/>
      <c r="DJX1" s="12"/>
      <c r="DJY1" s="12"/>
      <c r="DJZ1" s="12"/>
      <c r="DKA1" s="12"/>
      <c r="DKB1" s="12"/>
      <c r="DKC1" s="12"/>
      <c r="DKD1" s="12"/>
      <c r="DKE1" s="12"/>
      <c r="DKF1" s="12"/>
      <c r="DKG1" s="12"/>
      <c r="DKH1" s="12"/>
      <c r="DKI1" s="12"/>
      <c r="DKJ1" s="12"/>
      <c r="DKK1" s="12"/>
      <c r="DKL1" s="12"/>
      <c r="DKM1" s="12"/>
      <c r="DKN1" s="12"/>
      <c r="DKO1" s="12"/>
      <c r="DKP1" s="12"/>
      <c r="DKQ1" s="12"/>
      <c r="DKR1" s="12"/>
      <c r="DKS1" s="12"/>
      <c r="DKT1" s="12"/>
      <c r="DKU1" s="12"/>
      <c r="DKV1" s="12"/>
      <c r="DKW1" s="12"/>
      <c r="DKX1" s="12"/>
      <c r="DKY1" s="12"/>
      <c r="DKZ1" s="12"/>
      <c r="DLA1" s="12"/>
      <c r="DLB1" s="12"/>
      <c r="DLC1" s="12"/>
      <c r="DLD1" s="12"/>
      <c r="DLE1" s="12"/>
      <c r="DLF1" s="12"/>
      <c r="DLG1" s="12"/>
      <c r="DLH1" s="12"/>
      <c r="DLI1" s="12"/>
      <c r="DLJ1" s="12"/>
      <c r="DLK1" s="12"/>
      <c r="DLL1" s="12"/>
      <c r="DLM1" s="12"/>
      <c r="DLN1" s="12"/>
      <c r="DLO1" s="12"/>
      <c r="DLP1" s="12"/>
      <c r="DLQ1" s="12"/>
      <c r="DLR1" s="12"/>
      <c r="DLS1" s="12"/>
      <c r="DLT1" s="12"/>
      <c r="DLU1" s="12"/>
      <c r="DLV1" s="12"/>
      <c r="DLW1" s="12"/>
      <c r="DLX1" s="12"/>
      <c r="DLY1" s="12"/>
      <c r="DLZ1" s="12"/>
      <c r="DMA1" s="12"/>
      <c r="DMB1" s="12"/>
      <c r="DMC1" s="12"/>
      <c r="DMD1" s="12"/>
      <c r="DME1" s="12"/>
      <c r="DMF1" s="12"/>
      <c r="DMG1" s="12"/>
      <c r="DMH1" s="12"/>
      <c r="DMI1" s="12"/>
      <c r="DMJ1" s="12"/>
      <c r="DMK1" s="12"/>
      <c r="DML1" s="12"/>
      <c r="DMM1" s="12"/>
      <c r="DMN1" s="12"/>
      <c r="DMO1" s="12"/>
      <c r="DMP1" s="12"/>
      <c r="DMQ1" s="12"/>
      <c r="DMR1" s="12"/>
      <c r="DMS1" s="12"/>
      <c r="DMT1" s="12"/>
      <c r="DMU1" s="12"/>
      <c r="DMV1" s="12"/>
      <c r="DMW1" s="12"/>
      <c r="DMX1" s="12"/>
      <c r="DMY1" s="12"/>
      <c r="DMZ1" s="12"/>
      <c r="DNA1" s="12"/>
      <c r="DNB1" s="12"/>
      <c r="DNC1" s="12"/>
      <c r="DND1" s="12"/>
      <c r="DNE1" s="12"/>
      <c r="DNF1" s="12"/>
      <c r="DNG1" s="12"/>
      <c r="DNH1" s="12"/>
      <c r="DNI1" s="12"/>
      <c r="DNJ1" s="12"/>
      <c r="DNK1" s="12"/>
      <c r="DNL1" s="12"/>
      <c r="DNM1" s="12"/>
      <c r="DNN1" s="12"/>
      <c r="DNO1" s="12"/>
      <c r="DNP1" s="12"/>
      <c r="DNQ1" s="12"/>
      <c r="DNR1" s="12"/>
      <c r="DNS1" s="12"/>
      <c r="DNT1" s="12"/>
      <c r="DNU1" s="12"/>
      <c r="DNV1" s="12"/>
      <c r="DNW1" s="12"/>
      <c r="DNX1" s="12"/>
      <c r="DNY1" s="12"/>
      <c r="DNZ1" s="12"/>
      <c r="DOA1" s="12"/>
      <c r="DOB1" s="12"/>
      <c r="DOC1" s="12"/>
      <c r="DOD1" s="12"/>
      <c r="DOE1" s="12"/>
      <c r="DOF1" s="12"/>
      <c r="DOG1" s="12"/>
      <c r="DOH1" s="12"/>
      <c r="DOI1" s="12"/>
      <c r="DOJ1" s="12"/>
      <c r="DOK1" s="12"/>
      <c r="DOL1" s="12"/>
      <c r="DOM1" s="12"/>
      <c r="DON1" s="12"/>
      <c r="DOO1" s="12"/>
      <c r="DOP1" s="12"/>
      <c r="DOQ1" s="12"/>
      <c r="DOR1" s="12"/>
      <c r="DOS1" s="12"/>
      <c r="DOT1" s="12"/>
      <c r="DOU1" s="12"/>
      <c r="DOV1" s="12"/>
      <c r="DOW1" s="12"/>
      <c r="DOX1" s="12"/>
      <c r="DOY1" s="12"/>
      <c r="DOZ1" s="12"/>
      <c r="DPA1" s="12"/>
      <c r="DPB1" s="12"/>
      <c r="DPC1" s="12"/>
      <c r="DPD1" s="12"/>
      <c r="DPE1" s="12"/>
      <c r="DPF1" s="12"/>
      <c r="DPG1" s="12"/>
      <c r="DPH1" s="12"/>
      <c r="DPI1" s="12"/>
      <c r="DPJ1" s="12"/>
      <c r="DPK1" s="12"/>
      <c r="DPL1" s="12"/>
      <c r="DPM1" s="12"/>
      <c r="DPN1" s="12"/>
      <c r="DPO1" s="12"/>
      <c r="DPP1" s="12"/>
      <c r="DPQ1" s="12"/>
      <c r="DPR1" s="12"/>
      <c r="DPS1" s="12"/>
      <c r="DPT1" s="12"/>
      <c r="DPU1" s="12"/>
      <c r="DPV1" s="12"/>
      <c r="DPW1" s="12"/>
      <c r="DPX1" s="12"/>
      <c r="DPY1" s="12"/>
      <c r="DPZ1" s="12"/>
      <c r="DQA1" s="12"/>
      <c r="DQB1" s="12"/>
      <c r="DQC1" s="12"/>
      <c r="DQD1" s="12"/>
      <c r="DQE1" s="12"/>
      <c r="DQF1" s="12"/>
      <c r="DQG1" s="12"/>
      <c r="DQH1" s="12"/>
      <c r="DQI1" s="12"/>
      <c r="DQJ1" s="12"/>
      <c r="DQK1" s="12"/>
      <c r="DQL1" s="12"/>
      <c r="DQM1" s="12"/>
      <c r="DQN1" s="12"/>
      <c r="DQO1" s="12"/>
      <c r="DQP1" s="12"/>
      <c r="DQQ1" s="12"/>
      <c r="DQR1" s="12"/>
      <c r="DQS1" s="12"/>
      <c r="DQT1" s="12"/>
      <c r="DQU1" s="12"/>
      <c r="DQV1" s="12"/>
      <c r="DQW1" s="12"/>
      <c r="DQX1" s="12"/>
      <c r="DQY1" s="12"/>
      <c r="DQZ1" s="12"/>
      <c r="DRA1" s="12"/>
      <c r="DRB1" s="12"/>
      <c r="DRC1" s="12"/>
      <c r="DRD1" s="12"/>
      <c r="DRE1" s="12"/>
      <c r="DRF1" s="12"/>
      <c r="DRG1" s="12"/>
      <c r="DRH1" s="12"/>
      <c r="DRI1" s="12"/>
      <c r="DRJ1" s="12"/>
      <c r="DRK1" s="12"/>
      <c r="DRL1" s="12"/>
      <c r="DRM1" s="12"/>
      <c r="DRN1" s="12"/>
      <c r="DRO1" s="12"/>
      <c r="DRP1" s="12"/>
      <c r="DRQ1" s="12"/>
      <c r="DRR1" s="12"/>
      <c r="DRS1" s="12"/>
      <c r="DRT1" s="12"/>
      <c r="DRU1" s="12"/>
      <c r="DRV1" s="12"/>
      <c r="DRW1" s="12"/>
      <c r="DRX1" s="12"/>
      <c r="DRY1" s="12"/>
      <c r="DRZ1" s="12"/>
      <c r="DSA1" s="12"/>
      <c r="DSB1" s="12"/>
      <c r="DSC1" s="12"/>
      <c r="DSD1" s="12"/>
      <c r="DSE1" s="12"/>
      <c r="DSF1" s="12"/>
      <c r="DSG1" s="12"/>
      <c r="DSH1" s="12"/>
      <c r="DSI1" s="12"/>
      <c r="DSJ1" s="12"/>
      <c r="DSK1" s="12"/>
      <c r="DSL1" s="12"/>
      <c r="DSM1" s="12"/>
      <c r="DSN1" s="12"/>
      <c r="DSO1" s="12"/>
      <c r="DSP1" s="12"/>
      <c r="DSQ1" s="12"/>
      <c r="DSR1" s="12"/>
      <c r="DSS1" s="12"/>
      <c r="DST1" s="12"/>
      <c r="DSU1" s="12"/>
      <c r="DSV1" s="12"/>
      <c r="DSW1" s="12"/>
      <c r="DSX1" s="12"/>
      <c r="DSY1" s="12"/>
      <c r="DSZ1" s="12"/>
      <c r="DTA1" s="12"/>
      <c r="DTB1" s="12"/>
      <c r="DTC1" s="12"/>
      <c r="DTD1" s="12"/>
      <c r="DTE1" s="12"/>
      <c r="DTF1" s="12"/>
      <c r="DTG1" s="12"/>
      <c r="DTH1" s="12"/>
      <c r="DTI1" s="12"/>
      <c r="DTJ1" s="12"/>
      <c r="DTK1" s="12"/>
      <c r="DTL1" s="12"/>
      <c r="DTM1" s="12"/>
      <c r="DTN1" s="12"/>
      <c r="DTO1" s="12"/>
      <c r="DTP1" s="12"/>
      <c r="DTQ1" s="12"/>
      <c r="DTR1" s="12"/>
      <c r="DTS1" s="12"/>
      <c r="DTT1" s="12"/>
      <c r="DTU1" s="12"/>
      <c r="DTV1" s="12"/>
      <c r="DTW1" s="12"/>
      <c r="DTX1" s="12"/>
      <c r="DTY1" s="12"/>
      <c r="DTZ1" s="12"/>
      <c r="DUA1" s="12"/>
      <c r="DUB1" s="12"/>
      <c r="DUC1" s="12"/>
      <c r="DUD1" s="12"/>
      <c r="DUE1" s="12"/>
      <c r="DUF1" s="12"/>
      <c r="DUG1" s="12"/>
      <c r="DUH1" s="12"/>
      <c r="DUI1" s="12"/>
      <c r="DUJ1" s="12"/>
      <c r="DUK1" s="12"/>
      <c r="DUL1" s="12"/>
      <c r="DUM1" s="12"/>
      <c r="DUN1" s="12"/>
      <c r="DUO1" s="12"/>
      <c r="DUP1" s="12"/>
      <c r="DUQ1" s="12"/>
      <c r="DUR1" s="12"/>
      <c r="DUS1" s="12"/>
      <c r="DUT1" s="12"/>
      <c r="DUU1" s="12"/>
      <c r="DUV1" s="12"/>
      <c r="DUW1" s="12"/>
      <c r="DUX1" s="12"/>
      <c r="DUY1" s="12"/>
      <c r="DUZ1" s="12"/>
      <c r="DVA1" s="12"/>
      <c r="DVB1" s="12"/>
      <c r="DVC1" s="12"/>
      <c r="DVD1" s="12"/>
      <c r="DVE1" s="12"/>
      <c r="DVF1" s="12"/>
      <c r="DVG1" s="12"/>
      <c r="DVH1" s="12"/>
      <c r="DVI1" s="12"/>
      <c r="DVJ1" s="12"/>
      <c r="DVK1" s="12"/>
      <c r="DVL1" s="12"/>
      <c r="DVM1" s="12"/>
      <c r="DVN1" s="12"/>
      <c r="DVO1" s="12"/>
      <c r="DVP1" s="12"/>
      <c r="DVQ1" s="12"/>
      <c r="DVR1" s="12"/>
      <c r="DVS1" s="12"/>
      <c r="DVT1" s="12"/>
      <c r="DVU1" s="12"/>
      <c r="DVV1" s="12"/>
      <c r="DVW1" s="12"/>
      <c r="DVX1" s="12"/>
      <c r="DVY1" s="12"/>
      <c r="DVZ1" s="12"/>
      <c r="DWA1" s="12"/>
      <c r="DWB1" s="12"/>
      <c r="DWC1" s="12"/>
      <c r="DWD1" s="12"/>
      <c r="DWE1" s="12"/>
      <c r="DWF1" s="12"/>
      <c r="DWG1" s="12"/>
      <c r="DWH1" s="12"/>
      <c r="DWI1" s="12"/>
      <c r="DWJ1" s="12"/>
      <c r="DWK1" s="12"/>
      <c r="DWL1" s="12"/>
      <c r="DWM1" s="12"/>
      <c r="DWN1" s="12"/>
      <c r="DWO1" s="12"/>
      <c r="DWP1" s="12"/>
      <c r="DWQ1" s="12"/>
      <c r="DWR1" s="12"/>
      <c r="DWS1" s="12"/>
      <c r="DWT1" s="12"/>
      <c r="DWU1" s="12"/>
      <c r="DWV1" s="12"/>
      <c r="DWW1" s="12"/>
      <c r="DWX1" s="12"/>
      <c r="DWY1" s="12"/>
      <c r="DWZ1" s="12"/>
      <c r="DXA1" s="12"/>
      <c r="DXB1" s="12"/>
      <c r="DXC1" s="12"/>
      <c r="DXD1" s="12"/>
      <c r="DXE1" s="12"/>
      <c r="DXF1" s="12"/>
      <c r="DXG1" s="12"/>
      <c r="DXH1" s="12"/>
      <c r="DXI1" s="12"/>
      <c r="DXJ1" s="12"/>
      <c r="DXK1" s="12"/>
      <c r="DXL1" s="12"/>
      <c r="DXM1" s="12"/>
      <c r="DXN1" s="12"/>
      <c r="DXO1" s="12"/>
      <c r="DXP1" s="12"/>
      <c r="DXQ1" s="12"/>
      <c r="DXR1" s="12"/>
      <c r="DXS1" s="12"/>
      <c r="DXT1" s="12"/>
      <c r="DXU1" s="12"/>
      <c r="DXV1" s="12"/>
      <c r="DXW1" s="12"/>
      <c r="DXX1" s="12"/>
      <c r="DXY1" s="12"/>
      <c r="DXZ1" s="12"/>
      <c r="DYA1" s="12"/>
      <c r="DYB1" s="12"/>
      <c r="DYC1" s="12"/>
      <c r="DYD1" s="12"/>
      <c r="DYE1" s="12"/>
      <c r="DYF1" s="12"/>
      <c r="DYG1" s="12"/>
      <c r="DYH1" s="12"/>
      <c r="DYI1" s="12"/>
      <c r="DYJ1" s="12"/>
      <c r="DYK1" s="12"/>
      <c r="DYL1" s="12"/>
      <c r="DYM1" s="12"/>
      <c r="DYN1" s="12"/>
      <c r="DYO1" s="12"/>
      <c r="DYP1" s="12"/>
      <c r="DYQ1" s="12"/>
      <c r="DYR1" s="12"/>
      <c r="DYS1" s="12"/>
      <c r="DYT1" s="12"/>
      <c r="DYU1" s="12"/>
      <c r="DYV1" s="12"/>
      <c r="DYW1" s="12"/>
      <c r="DYX1" s="12"/>
      <c r="DYY1" s="12"/>
      <c r="DYZ1" s="12"/>
      <c r="DZA1" s="12"/>
      <c r="DZB1" s="12"/>
      <c r="DZC1" s="12"/>
      <c r="DZD1" s="12"/>
      <c r="DZE1" s="12"/>
      <c r="DZF1" s="12"/>
      <c r="DZG1" s="12"/>
      <c r="DZH1" s="12"/>
      <c r="DZI1" s="12"/>
      <c r="DZJ1" s="12"/>
      <c r="DZK1" s="12"/>
      <c r="DZL1" s="12"/>
      <c r="DZM1" s="12"/>
      <c r="DZN1" s="12"/>
      <c r="DZO1" s="12"/>
      <c r="DZP1" s="12"/>
      <c r="DZQ1" s="12"/>
      <c r="DZR1" s="12"/>
      <c r="DZS1" s="12"/>
      <c r="DZT1" s="12"/>
      <c r="DZU1" s="12"/>
      <c r="DZV1" s="12"/>
      <c r="DZW1" s="12"/>
      <c r="DZX1" s="12"/>
      <c r="DZY1" s="12"/>
      <c r="DZZ1" s="12"/>
      <c r="EAA1" s="12"/>
      <c r="EAB1" s="12"/>
      <c r="EAC1" s="12"/>
      <c r="EAD1" s="12"/>
      <c r="EAE1" s="12"/>
      <c r="EAF1" s="12"/>
      <c r="EAG1" s="12"/>
      <c r="EAH1" s="12"/>
      <c r="EAI1" s="12"/>
      <c r="EAJ1" s="12"/>
      <c r="EAK1" s="12"/>
      <c r="EAL1" s="12"/>
      <c r="EAM1" s="12"/>
      <c r="EAN1" s="12"/>
      <c r="EAO1" s="12"/>
      <c r="EAP1" s="12"/>
      <c r="EAQ1" s="12"/>
      <c r="EAR1" s="12"/>
      <c r="EAS1" s="12"/>
      <c r="EAT1" s="12"/>
      <c r="EAU1" s="12"/>
      <c r="EAV1" s="12"/>
      <c r="EAW1" s="12"/>
      <c r="EAX1" s="12"/>
      <c r="EAY1" s="12"/>
      <c r="EAZ1" s="12"/>
      <c r="EBA1" s="12"/>
      <c r="EBB1" s="12"/>
      <c r="EBC1" s="12"/>
      <c r="EBD1" s="12"/>
      <c r="EBE1" s="12"/>
      <c r="EBF1" s="12"/>
      <c r="EBG1" s="12"/>
      <c r="EBH1" s="12"/>
      <c r="EBI1" s="12"/>
      <c r="EBJ1" s="12"/>
      <c r="EBK1" s="12"/>
      <c r="EBL1" s="12"/>
      <c r="EBM1" s="12"/>
      <c r="EBN1" s="12"/>
      <c r="EBO1" s="12"/>
      <c r="EBP1" s="12"/>
      <c r="EBQ1" s="12"/>
      <c r="EBR1" s="12"/>
      <c r="EBS1" s="12"/>
      <c r="EBT1" s="12"/>
      <c r="EBU1" s="12"/>
      <c r="EBV1" s="12"/>
      <c r="EBW1" s="12"/>
      <c r="EBX1" s="12"/>
      <c r="EBY1" s="12"/>
      <c r="EBZ1" s="12"/>
      <c r="ECA1" s="12"/>
      <c r="ECB1" s="12"/>
      <c r="ECC1" s="12"/>
      <c r="ECD1" s="12"/>
      <c r="ECE1" s="12"/>
      <c r="ECF1" s="12"/>
      <c r="ECG1" s="12"/>
      <c r="ECH1" s="12"/>
      <c r="ECI1" s="12"/>
      <c r="ECJ1" s="12"/>
      <c r="ECK1" s="12"/>
      <c r="ECL1" s="12"/>
      <c r="ECM1" s="12"/>
      <c r="ECN1" s="12"/>
      <c r="ECO1" s="12"/>
      <c r="ECP1" s="12"/>
      <c r="ECQ1" s="12"/>
      <c r="ECR1" s="12"/>
      <c r="ECS1" s="12"/>
      <c r="ECT1" s="12"/>
      <c r="ECU1" s="12"/>
      <c r="ECV1" s="12"/>
      <c r="ECW1" s="12"/>
      <c r="ECX1" s="12"/>
      <c r="ECY1" s="12"/>
      <c r="ECZ1" s="12"/>
      <c r="EDA1" s="12"/>
      <c r="EDB1" s="12"/>
      <c r="EDC1" s="12"/>
      <c r="EDD1" s="12"/>
      <c r="EDE1" s="12"/>
      <c r="EDF1" s="12"/>
      <c r="EDG1" s="12"/>
      <c r="EDH1" s="12"/>
      <c r="EDI1" s="12"/>
      <c r="EDJ1" s="12"/>
      <c r="EDK1" s="12"/>
      <c r="EDL1" s="12"/>
      <c r="EDM1" s="12"/>
      <c r="EDN1" s="12"/>
      <c r="EDO1" s="12"/>
      <c r="EDP1" s="12"/>
      <c r="EDQ1" s="12"/>
      <c r="EDR1" s="12"/>
      <c r="EDS1" s="12"/>
      <c r="EDT1" s="12"/>
      <c r="EDU1" s="12"/>
      <c r="EDV1" s="12"/>
      <c r="EDW1" s="12"/>
      <c r="EDX1" s="12"/>
      <c r="EDY1" s="12"/>
      <c r="EDZ1" s="12"/>
      <c r="EEA1" s="12"/>
      <c r="EEB1" s="12"/>
      <c r="EEC1" s="12"/>
      <c r="EED1" s="12"/>
      <c r="EEE1" s="12"/>
      <c r="EEF1" s="12"/>
      <c r="EEG1" s="12"/>
      <c r="EEH1" s="12"/>
      <c r="EEI1" s="12"/>
      <c r="EEJ1" s="12"/>
      <c r="EEK1" s="12"/>
      <c r="EEL1" s="12"/>
      <c r="EEM1" s="12"/>
      <c r="EEN1" s="12"/>
      <c r="EEO1" s="12"/>
      <c r="EEP1" s="12"/>
      <c r="EEQ1" s="12"/>
      <c r="EER1" s="12"/>
      <c r="EES1" s="12"/>
      <c r="EET1" s="12"/>
      <c r="EEU1" s="12"/>
      <c r="EEV1" s="12"/>
      <c r="EEW1" s="12"/>
      <c r="EEX1" s="12"/>
      <c r="EEY1" s="12"/>
      <c r="EEZ1" s="12"/>
      <c r="EFA1" s="12"/>
      <c r="EFB1" s="12"/>
      <c r="EFC1" s="12"/>
      <c r="EFD1" s="12"/>
      <c r="EFE1" s="12"/>
      <c r="EFF1" s="12"/>
      <c r="EFG1" s="12"/>
      <c r="EFH1" s="12"/>
      <c r="EFI1" s="12"/>
      <c r="EFJ1" s="12"/>
      <c r="EFK1" s="12"/>
      <c r="EFL1" s="12"/>
      <c r="EFM1" s="12"/>
      <c r="EFN1" s="12"/>
      <c r="EFO1" s="12"/>
      <c r="EFP1" s="12"/>
      <c r="EFQ1" s="12"/>
      <c r="EFR1" s="12"/>
      <c r="EFS1" s="12"/>
      <c r="EFT1" s="12"/>
      <c r="EFU1" s="12"/>
      <c r="EFV1" s="12"/>
      <c r="EFW1" s="12"/>
      <c r="EFX1" s="12"/>
      <c r="EFY1" s="12"/>
      <c r="EFZ1" s="12"/>
      <c r="EGA1" s="12"/>
      <c r="EGB1" s="12"/>
      <c r="EGC1" s="12"/>
      <c r="EGD1" s="12"/>
      <c r="EGE1" s="12"/>
      <c r="EGF1" s="12"/>
      <c r="EGG1" s="12"/>
      <c r="EGH1" s="12"/>
      <c r="EGI1" s="12"/>
      <c r="EGJ1" s="12"/>
      <c r="EGK1" s="12"/>
      <c r="EGL1" s="12"/>
      <c r="EGM1" s="12"/>
      <c r="EGN1" s="12"/>
      <c r="EGO1" s="12"/>
      <c r="EGP1" s="12"/>
      <c r="EGQ1" s="12"/>
      <c r="EGR1" s="12"/>
      <c r="EGS1" s="12"/>
      <c r="EGT1" s="12"/>
      <c r="EGU1" s="12"/>
      <c r="EGV1" s="12"/>
      <c r="EGW1" s="12"/>
      <c r="EGX1" s="12"/>
      <c r="EGY1" s="12"/>
      <c r="EGZ1" s="12"/>
      <c r="EHA1" s="12"/>
      <c r="EHB1" s="12"/>
      <c r="EHC1" s="12"/>
      <c r="EHD1" s="12"/>
      <c r="EHE1" s="12"/>
      <c r="EHF1" s="12"/>
      <c r="EHG1" s="12"/>
      <c r="EHH1" s="12"/>
      <c r="EHI1" s="12"/>
      <c r="EHJ1" s="12"/>
      <c r="EHK1" s="12"/>
      <c r="EHL1" s="12"/>
      <c r="EHM1" s="12"/>
      <c r="EHN1" s="12"/>
      <c r="EHO1" s="12"/>
      <c r="EHP1" s="12"/>
      <c r="EHQ1" s="12"/>
      <c r="EHR1" s="12"/>
      <c r="EHS1" s="12"/>
      <c r="EHT1" s="12"/>
      <c r="EHU1" s="12"/>
      <c r="EHV1" s="12"/>
      <c r="EHW1" s="12"/>
      <c r="EHX1" s="12"/>
      <c r="EHY1" s="12"/>
      <c r="EHZ1" s="12"/>
      <c r="EIA1" s="12"/>
      <c r="EIB1" s="12"/>
      <c r="EIC1" s="12"/>
      <c r="EID1" s="12"/>
      <c r="EIE1" s="12"/>
      <c r="EIF1" s="12"/>
      <c r="EIG1" s="12"/>
      <c r="EIH1" s="12"/>
      <c r="EII1" s="12"/>
      <c r="EIJ1" s="12"/>
      <c r="EIK1" s="12"/>
      <c r="EIL1" s="12"/>
      <c r="EIM1" s="12"/>
      <c r="EIN1" s="12"/>
      <c r="EIO1" s="12"/>
      <c r="EIP1" s="12"/>
      <c r="EIQ1" s="12"/>
      <c r="EIR1" s="12"/>
      <c r="EIS1" s="12"/>
      <c r="EIT1" s="12"/>
      <c r="EIU1" s="12"/>
      <c r="EIV1" s="12"/>
      <c r="EIW1" s="12"/>
      <c r="EIX1" s="12"/>
      <c r="EIY1" s="12"/>
      <c r="EIZ1" s="12"/>
      <c r="EJA1" s="12"/>
      <c r="EJB1" s="12"/>
      <c r="EJC1" s="12"/>
      <c r="EJD1" s="12"/>
      <c r="EJE1" s="12"/>
      <c r="EJF1" s="12"/>
      <c r="EJG1" s="12"/>
      <c r="EJH1" s="12"/>
      <c r="EJI1" s="12"/>
      <c r="EJJ1" s="12"/>
      <c r="EJK1" s="12"/>
      <c r="EJL1" s="12"/>
      <c r="EJM1" s="12"/>
      <c r="EJN1" s="12"/>
      <c r="EJO1" s="12"/>
      <c r="EJP1" s="12"/>
      <c r="EJQ1" s="12"/>
      <c r="EJR1" s="12"/>
      <c r="EJS1" s="12"/>
      <c r="EJT1" s="12"/>
      <c r="EJU1" s="12"/>
      <c r="EJV1" s="12"/>
      <c r="EJW1" s="12"/>
      <c r="EJX1" s="12"/>
      <c r="EJY1" s="12"/>
      <c r="EJZ1" s="12"/>
      <c r="EKA1" s="12"/>
      <c r="EKB1" s="12"/>
      <c r="EKC1" s="12"/>
      <c r="EKD1" s="12"/>
      <c r="EKE1" s="12"/>
      <c r="EKF1" s="12"/>
      <c r="EKG1" s="12"/>
      <c r="EKH1" s="12"/>
      <c r="EKI1" s="12"/>
      <c r="EKJ1" s="12"/>
      <c r="EKK1" s="12"/>
      <c r="EKL1" s="12"/>
      <c r="EKM1" s="12"/>
      <c r="EKN1" s="12"/>
      <c r="EKO1" s="12"/>
      <c r="EKP1" s="12"/>
      <c r="EKQ1" s="12"/>
      <c r="EKR1" s="12"/>
      <c r="EKS1" s="12"/>
      <c r="EKT1" s="12"/>
      <c r="EKU1" s="12"/>
      <c r="EKV1" s="12"/>
      <c r="EKW1" s="12"/>
      <c r="EKX1" s="12"/>
      <c r="EKY1" s="12"/>
      <c r="EKZ1" s="12"/>
      <c r="ELA1" s="12"/>
      <c r="ELB1" s="12"/>
      <c r="ELC1" s="12"/>
      <c r="ELD1" s="12"/>
      <c r="ELE1" s="12"/>
      <c r="ELF1" s="12"/>
      <c r="ELG1" s="12"/>
      <c r="ELH1" s="12"/>
      <c r="ELI1" s="12"/>
      <c r="ELJ1" s="12"/>
      <c r="ELK1" s="12"/>
      <c r="ELL1" s="12"/>
      <c r="ELM1" s="12"/>
      <c r="ELN1" s="12"/>
      <c r="ELO1" s="12"/>
      <c r="ELP1" s="12"/>
      <c r="ELQ1" s="12"/>
      <c r="ELR1" s="12"/>
      <c r="ELS1" s="12"/>
      <c r="ELT1" s="12"/>
      <c r="ELU1" s="12"/>
      <c r="ELV1" s="12"/>
      <c r="ELW1" s="12"/>
      <c r="ELX1" s="12"/>
      <c r="ELY1" s="12"/>
      <c r="ELZ1" s="12"/>
      <c r="EMA1" s="12"/>
      <c r="EMB1" s="12"/>
      <c r="EMC1" s="12"/>
      <c r="EMD1" s="12"/>
      <c r="EME1" s="12"/>
      <c r="EMF1" s="12"/>
      <c r="EMG1" s="12"/>
      <c r="EMH1" s="12"/>
      <c r="EMI1" s="12"/>
      <c r="EMJ1" s="12"/>
      <c r="EMK1" s="12"/>
      <c r="EML1" s="12"/>
      <c r="EMM1" s="12"/>
      <c r="EMN1" s="12"/>
      <c r="EMO1" s="12"/>
      <c r="EMP1" s="12"/>
      <c r="EMQ1" s="12"/>
      <c r="EMR1" s="12"/>
      <c r="EMS1" s="12"/>
      <c r="EMT1" s="12"/>
      <c r="EMU1" s="12"/>
      <c r="EMV1" s="12"/>
      <c r="EMW1" s="12"/>
      <c r="EMX1" s="12"/>
      <c r="EMY1" s="12"/>
      <c r="EMZ1" s="12"/>
      <c r="ENA1" s="12"/>
      <c r="ENB1" s="12"/>
      <c r="ENC1" s="12"/>
      <c r="END1" s="12"/>
      <c r="ENE1" s="12"/>
      <c r="ENF1" s="12"/>
      <c r="ENG1" s="12"/>
      <c r="ENH1" s="12"/>
      <c r="ENI1" s="12"/>
      <c r="ENJ1" s="12"/>
      <c r="ENK1" s="12"/>
      <c r="ENL1" s="12"/>
      <c r="ENM1" s="12"/>
      <c r="ENN1" s="12"/>
      <c r="ENO1" s="12"/>
      <c r="ENP1" s="12"/>
      <c r="ENQ1" s="12"/>
      <c r="ENR1" s="12"/>
      <c r="ENS1" s="12"/>
      <c r="ENT1" s="12"/>
      <c r="ENU1" s="12"/>
      <c r="ENV1" s="12"/>
      <c r="ENW1" s="12"/>
      <c r="ENX1" s="12"/>
      <c r="ENY1" s="12"/>
      <c r="ENZ1" s="12"/>
      <c r="EOA1" s="12"/>
      <c r="EOB1" s="12"/>
      <c r="EOC1" s="12"/>
      <c r="EOD1" s="12"/>
      <c r="EOE1" s="12"/>
      <c r="EOF1" s="12"/>
      <c r="EOG1" s="12"/>
      <c r="EOH1" s="12"/>
      <c r="EOI1" s="12"/>
      <c r="EOJ1" s="12"/>
      <c r="EOK1" s="12"/>
      <c r="EOL1" s="12"/>
      <c r="EOM1" s="12"/>
      <c r="EON1" s="12"/>
      <c r="EOO1" s="12"/>
      <c r="EOP1" s="12"/>
      <c r="EOQ1" s="12"/>
      <c r="EOR1" s="12"/>
      <c r="EOS1" s="12"/>
      <c r="EOT1" s="12"/>
      <c r="EOU1" s="12"/>
      <c r="EOV1" s="12"/>
      <c r="EOW1" s="12"/>
      <c r="EOX1" s="12"/>
      <c r="EOY1" s="12"/>
      <c r="EOZ1" s="12"/>
      <c r="EPA1" s="12"/>
      <c r="EPB1" s="12"/>
      <c r="EPC1" s="12"/>
      <c r="EPD1" s="12"/>
      <c r="EPE1" s="12"/>
      <c r="EPF1" s="12"/>
      <c r="EPG1" s="12"/>
      <c r="EPH1" s="12"/>
      <c r="EPI1" s="12"/>
      <c r="EPJ1" s="12"/>
      <c r="EPK1" s="12"/>
      <c r="EPL1" s="12"/>
      <c r="EPM1" s="12"/>
      <c r="EPN1" s="12"/>
      <c r="EPO1" s="12"/>
      <c r="EPP1" s="12"/>
      <c r="EPQ1" s="12"/>
      <c r="EPR1" s="12"/>
      <c r="EPS1" s="12"/>
      <c r="EPT1" s="12"/>
      <c r="EPU1" s="12"/>
      <c r="EPV1" s="12"/>
      <c r="EPW1" s="12"/>
      <c r="EPX1" s="12"/>
      <c r="EPY1" s="12"/>
      <c r="EPZ1" s="12"/>
      <c r="EQA1" s="12"/>
      <c r="EQB1" s="12"/>
      <c r="EQC1" s="12"/>
      <c r="EQD1" s="12"/>
      <c r="EQE1" s="12"/>
      <c r="EQF1" s="12"/>
      <c r="EQG1" s="12"/>
      <c r="EQH1" s="12"/>
      <c r="EQI1" s="12"/>
      <c r="EQJ1" s="12"/>
      <c r="EQK1" s="12"/>
      <c r="EQL1" s="12"/>
      <c r="EQM1" s="12"/>
      <c r="EQN1" s="12"/>
      <c r="EQO1" s="12"/>
      <c r="EQP1" s="12"/>
      <c r="EQQ1" s="12"/>
      <c r="EQR1" s="12"/>
      <c r="EQS1" s="12"/>
      <c r="EQT1" s="12"/>
      <c r="EQU1" s="12"/>
      <c r="EQV1" s="12"/>
      <c r="EQW1" s="12"/>
      <c r="EQX1" s="12"/>
      <c r="EQY1" s="12"/>
      <c r="EQZ1" s="12"/>
      <c r="ERA1" s="12"/>
      <c r="ERB1" s="12"/>
      <c r="ERC1" s="12"/>
      <c r="ERD1" s="12"/>
      <c r="ERE1" s="12"/>
      <c r="ERF1" s="12"/>
      <c r="ERG1" s="12"/>
      <c r="ERH1" s="12"/>
      <c r="ERI1" s="12"/>
      <c r="ERJ1" s="12"/>
      <c r="ERK1" s="12"/>
      <c r="ERL1" s="12"/>
      <c r="ERM1" s="12"/>
      <c r="ERN1" s="12"/>
      <c r="ERO1" s="12"/>
      <c r="ERP1" s="12"/>
      <c r="ERQ1" s="12"/>
      <c r="ERR1" s="12"/>
      <c r="ERS1" s="12"/>
      <c r="ERT1" s="12"/>
      <c r="ERU1" s="12"/>
      <c r="ERV1" s="12"/>
      <c r="ERW1" s="12"/>
      <c r="ERX1" s="12"/>
      <c r="ERY1" s="12"/>
      <c r="ERZ1" s="12"/>
      <c r="ESA1" s="12"/>
      <c r="ESB1" s="12"/>
      <c r="ESC1" s="12"/>
      <c r="ESD1" s="12"/>
      <c r="ESE1" s="12"/>
      <c r="ESF1" s="12"/>
      <c r="ESG1" s="12"/>
      <c r="ESH1" s="12"/>
      <c r="ESI1" s="12"/>
      <c r="ESJ1" s="12"/>
      <c r="ESK1" s="12"/>
      <c r="ESL1" s="12"/>
      <c r="ESM1" s="12"/>
      <c r="ESN1" s="12"/>
      <c r="ESO1" s="12"/>
      <c r="ESP1" s="12"/>
      <c r="ESQ1" s="12"/>
      <c r="ESR1" s="12"/>
      <c r="ESS1" s="12"/>
      <c r="EST1" s="12"/>
      <c r="ESU1" s="12"/>
      <c r="ESV1" s="12"/>
      <c r="ESW1" s="12"/>
      <c r="ESX1" s="12"/>
      <c r="ESY1" s="12"/>
      <c r="ESZ1" s="12"/>
      <c r="ETA1" s="12"/>
      <c r="ETB1" s="12"/>
      <c r="ETC1" s="12"/>
      <c r="ETD1" s="12"/>
      <c r="ETE1" s="12"/>
      <c r="ETF1" s="12"/>
      <c r="ETG1" s="12"/>
      <c r="ETH1" s="12"/>
      <c r="ETI1" s="12"/>
      <c r="ETJ1" s="12"/>
      <c r="ETK1" s="12"/>
      <c r="ETL1" s="12"/>
      <c r="ETM1" s="12"/>
      <c r="ETN1" s="12"/>
      <c r="ETO1" s="12"/>
      <c r="ETP1" s="12"/>
      <c r="ETQ1" s="12"/>
      <c r="ETR1" s="12"/>
      <c r="ETS1" s="12"/>
      <c r="ETT1" s="12"/>
      <c r="ETU1" s="12"/>
      <c r="ETV1" s="12"/>
      <c r="ETW1" s="12"/>
      <c r="ETX1" s="12"/>
      <c r="ETY1" s="12"/>
      <c r="ETZ1" s="12"/>
      <c r="EUA1" s="12"/>
      <c r="EUB1" s="12"/>
      <c r="EUC1" s="12"/>
      <c r="EUD1" s="12"/>
      <c r="EUE1" s="12"/>
      <c r="EUF1" s="12"/>
      <c r="EUG1" s="12"/>
      <c r="EUH1" s="12"/>
      <c r="EUI1" s="12"/>
      <c r="EUJ1" s="12"/>
      <c r="EUK1" s="12"/>
      <c r="EUL1" s="12"/>
      <c r="EUM1" s="12"/>
      <c r="EUN1" s="12"/>
      <c r="EUO1" s="12"/>
      <c r="EUP1" s="12"/>
      <c r="EUQ1" s="12"/>
      <c r="EUR1" s="12"/>
      <c r="EUS1" s="12"/>
      <c r="EUT1" s="12"/>
      <c r="EUU1" s="12"/>
      <c r="EUV1" s="12"/>
      <c r="EUW1" s="12"/>
      <c r="EUX1" s="12"/>
      <c r="EUY1" s="12"/>
      <c r="EUZ1" s="12"/>
      <c r="EVA1" s="12"/>
      <c r="EVB1" s="12"/>
      <c r="EVC1" s="12"/>
      <c r="EVD1" s="12"/>
      <c r="EVE1" s="12"/>
      <c r="EVF1" s="12"/>
      <c r="EVG1" s="12"/>
      <c r="EVH1" s="12"/>
      <c r="EVI1" s="12"/>
      <c r="EVJ1" s="12"/>
      <c r="EVK1" s="12"/>
      <c r="EVL1" s="12"/>
      <c r="EVM1" s="12"/>
      <c r="EVN1" s="12"/>
      <c r="EVO1" s="12"/>
      <c r="EVP1" s="12"/>
      <c r="EVQ1" s="12"/>
      <c r="EVR1" s="12"/>
      <c r="EVS1" s="12"/>
      <c r="EVT1" s="12"/>
      <c r="EVU1" s="12"/>
      <c r="EVV1" s="12"/>
      <c r="EVW1" s="12"/>
      <c r="EVX1" s="12"/>
      <c r="EVY1" s="12"/>
      <c r="EVZ1" s="12"/>
      <c r="EWA1" s="12"/>
      <c r="EWB1" s="12"/>
      <c r="EWC1" s="12"/>
      <c r="EWD1" s="12"/>
      <c r="EWE1" s="12"/>
      <c r="EWF1" s="12"/>
      <c r="EWG1" s="12"/>
      <c r="EWH1" s="12"/>
      <c r="EWI1" s="12"/>
      <c r="EWJ1" s="12"/>
      <c r="EWK1" s="12"/>
      <c r="EWL1" s="12"/>
      <c r="EWM1" s="12"/>
      <c r="EWN1" s="12"/>
      <c r="EWO1" s="12"/>
      <c r="EWP1" s="12"/>
      <c r="EWQ1" s="12"/>
      <c r="EWR1" s="12"/>
      <c r="EWS1" s="12"/>
      <c r="EWT1" s="12"/>
      <c r="EWU1" s="12"/>
      <c r="EWV1" s="12"/>
      <c r="EWW1" s="12"/>
      <c r="EWX1" s="12"/>
      <c r="EWY1" s="12"/>
      <c r="EWZ1" s="12"/>
      <c r="EXA1" s="12"/>
      <c r="EXB1" s="12"/>
      <c r="EXC1" s="12"/>
      <c r="EXD1" s="12"/>
      <c r="EXE1" s="12"/>
      <c r="EXF1" s="12"/>
      <c r="EXG1" s="12"/>
      <c r="EXH1" s="12"/>
      <c r="EXI1" s="12"/>
      <c r="EXJ1" s="12"/>
      <c r="EXK1" s="12"/>
      <c r="EXL1" s="12"/>
      <c r="EXM1" s="12"/>
      <c r="EXN1" s="12"/>
      <c r="EXO1" s="12"/>
      <c r="EXP1" s="12"/>
      <c r="EXQ1" s="12"/>
      <c r="EXR1" s="12"/>
      <c r="EXS1" s="12"/>
      <c r="EXT1" s="12"/>
      <c r="EXU1" s="12"/>
      <c r="EXV1" s="12"/>
      <c r="EXW1" s="12"/>
      <c r="EXX1" s="12"/>
      <c r="EXY1" s="12"/>
      <c r="EXZ1" s="12"/>
      <c r="EYA1" s="12"/>
      <c r="EYB1" s="12"/>
      <c r="EYC1" s="12"/>
      <c r="EYD1" s="12"/>
      <c r="EYE1" s="12"/>
      <c r="EYF1" s="12"/>
      <c r="EYG1" s="12"/>
      <c r="EYH1" s="12"/>
      <c r="EYI1" s="12"/>
      <c r="EYJ1" s="12"/>
      <c r="EYK1" s="12"/>
      <c r="EYL1" s="12"/>
      <c r="EYM1" s="12"/>
      <c r="EYN1" s="12"/>
      <c r="EYO1" s="12"/>
      <c r="EYP1" s="12"/>
      <c r="EYQ1" s="12"/>
      <c r="EYR1" s="12"/>
      <c r="EYS1" s="12"/>
      <c r="EYT1" s="12"/>
      <c r="EYU1" s="12"/>
      <c r="EYV1" s="12"/>
      <c r="EYW1" s="12"/>
      <c r="EYX1" s="12"/>
      <c r="EYY1" s="12"/>
      <c r="EYZ1" s="12"/>
      <c r="EZA1" s="12"/>
      <c r="EZB1" s="12"/>
      <c r="EZC1" s="12"/>
      <c r="EZD1" s="12"/>
      <c r="EZE1" s="12"/>
      <c r="EZF1" s="12"/>
      <c r="EZG1" s="12"/>
      <c r="EZH1" s="12"/>
      <c r="EZI1" s="12"/>
      <c r="EZJ1" s="12"/>
      <c r="EZK1" s="12"/>
      <c r="EZL1" s="12"/>
      <c r="EZM1" s="12"/>
      <c r="EZN1" s="12"/>
      <c r="EZO1" s="12"/>
      <c r="EZP1" s="12"/>
      <c r="EZQ1" s="12"/>
      <c r="EZR1" s="12"/>
      <c r="EZS1" s="12"/>
      <c r="EZT1" s="12"/>
      <c r="EZU1" s="12"/>
      <c r="EZV1" s="12"/>
      <c r="EZW1" s="12"/>
      <c r="EZX1" s="12"/>
      <c r="EZY1" s="12"/>
      <c r="EZZ1" s="12"/>
      <c r="FAA1" s="12"/>
      <c r="FAB1" s="12"/>
      <c r="FAC1" s="12"/>
      <c r="FAD1" s="12"/>
      <c r="FAE1" s="12"/>
      <c r="FAF1" s="12"/>
      <c r="FAG1" s="12"/>
      <c r="FAH1" s="12"/>
      <c r="FAI1" s="12"/>
      <c r="FAJ1" s="12"/>
      <c r="FAK1" s="12"/>
      <c r="FAL1" s="12"/>
      <c r="FAM1" s="12"/>
      <c r="FAN1" s="12"/>
      <c r="FAO1" s="12"/>
      <c r="FAP1" s="12"/>
      <c r="FAQ1" s="12"/>
      <c r="FAR1" s="12"/>
      <c r="FAS1" s="12"/>
      <c r="FAT1" s="12"/>
      <c r="FAU1" s="12"/>
      <c r="FAV1" s="12"/>
      <c r="FAW1" s="12"/>
      <c r="FAX1" s="12"/>
      <c r="FAY1" s="12"/>
      <c r="FAZ1" s="12"/>
      <c r="FBA1" s="12"/>
      <c r="FBB1" s="12"/>
      <c r="FBC1" s="12"/>
      <c r="FBD1" s="12"/>
      <c r="FBE1" s="12"/>
      <c r="FBF1" s="12"/>
      <c r="FBG1" s="12"/>
      <c r="FBH1" s="12"/>
      <c r="FBI1" s="12"/>
      <c r="FBJ1" s="12"/>
      <c r="FBK1" s="12"/>
      <c r="FBL1" s="12"/>
      <c r="FBM1" s="12"/>
      <c r="FBN1" s="12"/>
      <c r="FBO1" s="12"/>
      <c r="FBP1" s="12"/>
      <c r="FBQ1" s="12"/>
      <c r="FBR1" s="12"/>
      <c r="FBS1" s="12"/>
      <c r="FBT1" s="12"/>
      <c r="FBU1" s="12"/>
      <c r="FBV1" s="12"/>
      <c r="FBW1" s="12"/>
      <c r="FBX1" s="12"/>
      <c r="FBY1" s="12"/>
      <c r="FBZ1" s="12"/>
      <c r="FCA1" s="12"/>
      <c r="FCB1" s="12"/>
      <c r="FCC1" s="12"/>
      <c r="FCD1" s="12"/>
      <c r="FCE1" s="12"/>
      <c r="FCF1" s="12"/>
      <c r="FCG1" s="12"/>
      <c r="FCH1" s="12"/>
      <c r="FCI1" s="12"/>
      <c r="FCJ1" s="12"/>
      <c r="FCK1" s="12"/>
      <c r="FCL1" s="12"/>
      <c r="FCM1" s="12"/>
      <c r="FCN1" s="12"/>
      <c r="FCO1" s="12"/>
      <c r="FCP1" s="12"/>
      <c r="FCQ1" s="12"/>
      <c r="FCR1" s="12"/>
      <c r="FCS1" s="12"/>
      <c r="FCT1" s="12"/>
      <c r="FCU1" s="12"/>
      <c r="FCV1" s="12"/>
      <c r="FCW1" s="12"/>
      <c r="FCX1" s="12"/>
      <c r="FCY1" s="12"/>
      <c r="FCZ1" s="12"/>
      <c r="FDA1" s="12"/>
      <c r="FDB1" s="12"/>
      <c r="FDC1" s="12"/>
      <c r="FDD1" s="12"/>
      <c r="FDE1" s="12"/>
      <c r="FDF1" s="12"/>
      <c r="FDG1" s="12"/>
      <c r="FDH1" s="12"/>
      <c r="FDI1" s="12"/>
      <c r="FDJ1" s="12"/>
      <c r="FDK1" s="12"/>
      <c r="FDL1" s="12"/>
      <c r="FDM1" s="12"/>
      <c r="FDN1" s="12"/>
      <c r="FDO1" s="12"/>
      <c r="FDP1" s="12"/>
      <c r="FDQ1" s="12"/>
      <c r="FDR1" s="12"/>
      <c r="FDS1" s="12"/>
      <c r="FDT1" s="12"/>
      <c r="FDU1" s="12"/>
      <c r="FDV1" s="12"/>
      <c r="FDW1" s="12"/>
      <c r="FDX1" s="12"/>
      <c r="FDY1" s="12"/>
      <c r="FDZ1" s="12"/>
      <c r="FEA1" s="12"/>
      <c r="FEB1" s="12"/>
      <c r="FEC1" s="12"/>
      <c r="FED1" s="12"/>
      <c r="FEE1" s="12"/>
      <c r="FEF1" s="12"/>
      <c r="FEG1" s="12"/>
      <c r="FEH1" s="12"/>
      <c r="FEI1" s="12"/>
      <c r="FEJ1" s="12"/>
      <c r="FEK1" s="12"/>
      <c r="FEL1" s="12"/>
      <c r="FEM1" s="12"/>
      <c r="FEN1" s="12"/>
      <c r="FEO1" s="12"/>
      <c r="FEP1" s="12"/>
      <c r="FEQ1" s="12"/>
      <c r="FER1" s="12"/>
      <c r="FES1" s="12"/>
      <c r="FET1" s="12"/>
      <c r="FEU1" s="12"/>
      <c r="FEV1" s="12"/>
      <c r="FEW1" s="12"/>
      <c r="FEX1" s="12"/>
      <c r="FEY1" s="12"/>
      <c r="FEZ1" s="12"/>
      <c r="FFA1" s="12"/>
      <c r="FFB1" s="12"/>
      <c r="FFC1" s="12"/>
      <c r="FFD1" s="12"/>
      <c r="FFE1" s="12"/>
      <c r="FFF1" s="12"/>
      <c r="FFG1" s="12"/>
      <c r="FFH1" s="12"/>
      <c r="FFI1" s="12"/>
      <c r="FFJ1" s="12"/>
      <c r="FFK1" s="12"/>
      <c r="FFL1" s="12"/>
      <c r="FFM1" s="12"/>
      <c r="FFN1" s="12"/>
      <c r="FFO1" s="12"/>
      <c r="FFP1" s="12"/>
      <c r="FFQ1" s="12"/>
      <c r="FFR1" s="12"/>
      <c r="FFS1" s="12"/>
      <c r="FFT1" s="12"/>
      <c r="FFU1" s="12"/>
      <c r="FFV1" s="12"/>
      <c r="FFW1" s="12"/>
      <c r="FFX1" s="12"/>
      <c r="FFY1" s="12"/>
      <c r="FFZ1" s="12"/>
      <c r="FGA1" s="12"/>
      <c r="FGB1" s="12"/>
      <c r="FGC1" s="12"/>
      <c r="FGD1" s="12"/>
      <c r="FGE1" s="12"/>
      <c r="FGF1" s="12"/>
      <c r="FGG1" s="12"/>
      <c r="FGH1" s="12"/>
      <c r="FGI1" s="12"/>
      <c r="FGJ1" s="12"/>
      <c r="FGK1" s="12"/>
      <c r="FGL1" s="12"/>
      <c r="FGM1" s="12"/>
      <c r="FGN1" s="12"/>
      <c r="FGO1" s="12"/>
      <c r="FGP1" s="12"/>
      <c r="FGQ1" s="12"/>
      <c r="FGR1" s="12"/>
      <c r="FGS1" s="12"/>
      <c r="FGT1" s="12"/>
      <c r="FGU1" s="12"/>
      <c r="FGV1" s="12"/>
      <c r="FGW1" s="12"/>
      <c r="FGX1" s="12"/>
      <c r="FGY1" s="12"/>
      <c r="FGZ1" s="12"/>
      <c r="FHA1" s="12"/>
      <c r="FHB1" s="12"/>
      <c r="FHC1" s="12"/>
      <c r="FHD1" s="12"/>
      <c r="FHE1" s="12"/>
      <c r="FHF1" s="12"/>
      <c r="FHG1" s="12"/>
      <c r="FHH1" s="12"/>
      <c r="FHI1" s="12"/>
      <c r="FHJ1" s="12"/>
      <c r="FHK1" s="12"/>
      <c r="FHL1" s="12"/>
      <c r="FHM1" s="12"/>
      <c r="FHN1" s="12"/>
      <c r="FHO1" s="12"/>
      <c r="FHP1" s="12"/>
      <c r="FHQ1" s="12"/>
      <c r="FHR1" s="12"/>
      <c r="FHS1" s="12"/>
      <c r="FHT1" s="12"/>
      <c r="FHU1" s="12"/>
      <c r="FHV1" s="12"/>
      <c r="FHW1" s="12"/>
      <c r="FHX1" s="12"/>
      <c r="FHY1" s="12"/>
      <c r="FHZ1" s="12"/>
      <c r="FIA1" s="12"/>
      <c r="FIB1" s="12"/>
      <c r="FIC1" s="12"/>
      <c r="FID1" s="12"/>
      <c r="FIE1" s="12"/>
      <c r="FIF1" s="12"/>
      <c r="FIG1" s="12"/>
      <c r="FIH1" s="12"/>
      <c r="FII1" s="12"/>
      <c r="FIJ1" s="12"/>
      <c r="FIK1" s="12"/>
      <c r="FIL1" s="12"/>
      <c r="FIM1" s="12"/>
      <c r="FIN1" s="12"/>
      <c r="FIO1" s="12"/>
      <c r="FIP1" s="12"/>
      <c r="FIQ1" s="12"/>
      <c r="FIR1" s="12"/>
      <c r="FIS1" s="12"/>
      <c r="FIT1" s="12"/>
      <c r="FIU1" s="12"/>
      <c r="FIV1" s="12"/>
      <c r="FIW1" s="12"/>
      <c r="FIX1" s="12"/>
      <c r="FIY1" s="12"/>
      <c r="FIZ1" s="12"/>
      <c r="FJA1" s="12"/>
      <c r="FJB1" s="12"/>
      <c r="FJC1" s="12"/>
      <c r="FJD1" s="12"/>
      <c r="FJE1" s="12"/>
      <c r="FJF1" s="12"/>
      <c r="FJG1" s="12"/>
      <c r="FJH1" s="12"/>
      <c r="FJI1" s="12"/>
      <c r="FJJ1" s="12"/>
      <c r="FJK1" s="12"/>
      <c r="FJL1" s="12"/>
      <c r="FJM1" s="12"/>
      <c r="FJN1" s="12"/>
      <c r="FJO1" s="12"/>
      <c r="FJP1" s="12"/>
      <c r="FJQ1" s="12"/>
      <c r="FJR1" s="12"/>
      <c r="FJS1" s="12"/>
      <c r="FJT1" s="12"/>
      <c r="FJU1" s="12"/>
      <c r="FJV1" s="12"/>
      <c r="FJW1" s="12"/>
      <c r="FJX1" s="12"/>
      <c r="FJY1" s="12"/>
      <c r="FJZ1" s="12"/>
      <c r="FKA1" s="12"/>
      <c r="FKB1" s="12"/>
      <c r="FKC1" s="12"/>
      <c r="FKD1" s="12"/>
      <c r="FKE1" s="12"/>
      <c r="FKF1" s="12"/>
      <c r="FKG1" s="12"/>
      <c r="FKH1" s="12"/>
      <c r="FKI1" s="12"/>
      <c r="FKJ1" s="12"/>
      <c r="FKK1" s="12"/>
      <c r="FKL1" s="12"/>
      <c r="FKM1" s="12"/>
      <c r="FKN1" s="12"/>
      <c r="FKO1" s="12"/>
      <c r="FKP1" s="12"/>
      <c r="FKQ1" s="12"/>
      <c r="FKR1" s="12"/>
      <c r="FKS1" s="12"/>
      <c r="FKT1" s="12"/>
      <c r="FKU1" s="12"/>
      <c r="FKV1" s="12"/>
      <c r="FKW1" s="12"/>
      <c r="FKX1" s="12"/>
      <c r="FKY1" s="12"/>
      <c r="FKZ1" s="12"/>
      <c r="FLA1" s="12"/>
      <c r="FLB1" s="12"/>
      <c r="FLC1" s="12"/>
      <c r="FLD1" s="12"/>
      <c r="FLE1" s="12"/>
      <c r="FLF1" s="12"/>
      <c r="FLG1" s="12"/>
      <c r="FLH1" s="12"/>
      <c r="FLI1" s="12"/>
      <c r="FLJ1" s="12"/>
      <c r="FLK1" s="12"/>
      <c r="FLL1" s="12"/>
      <c r="FLM1" s="12"/>
      <c r="FLN1" s="12"/>
      <c r="FLO1" s="12"/>
      <c r="FLP1" s="12"/>
      <c r="FLQ1" s="12"/>
      <c r="FLR1" s="12"/>
      <c r="FLS1" s="12"/>
      <c r="FLT1" s="12"/>
      <c r="FLU1" s="12"/>
      <c r="FLV1" s="12"/>
      <c r="FLW1" s="12"/>
      <c r="FLX1" s="12"/>
      <c r="FLY1" s="12"/>
      <c r="FLZ1" s="12"/>
      <c r="FMA1" s="12"/>
      <c r="FMB1" s="12"/>
      <c r="FMC1" s="12"/>
      <c r="FMD1" s="12"/>
      <c r="FME1" s="12"/>
      <c r="FMF1" s="12"/>
      <c r="FMG1" s="12"/>
      <c r="FMH1" s="12"/>
      <c r="FMI1" s="12"/>
      <c r="FMJ1" s="12"/>
      <c r="FMK1" s="12"/>
      <c r="FML1" s="12"/>
      <c r="FMM1" s="12"/>
      <c r="FMN1" s="12"/>
      <c r="FMO1" s="12"/>
      <c r="FMP1" s="12"/>
      <c r="FMQ1" s="12"/>
      <c r="FMR1" s="12"/>
      <c r="FMS1" s="12"/>
      <c r="FMT1" s="12"/>
      <c r="FMU1" s="12"/>
      <c r="FMV1" s="12"/>
      <c r="FMW1" s="12"/>
      <c r="FMX1" s="12"/>
      <c r="FMY1" s="12"/>
      <c r="FMZ1" s="12"/>
      <c r="FNA1" s="12"/>
      <c r="FNB1" s="12"/>
      <c r="FNC1" s="12"/>
      <c r="FND1" s="12"/>
      <c r="FNE1" s="12"/>
      <c r="FNF1" s="12"/>
      <c r="FNG1" s="12"/>
      <c r="FNH1" s="12"/>
      <c r="FNI1" s="12"/>
      <c r="FNJ1" s="12"/>
      <c r="FNK1" s="12"/>
      <c r="FNL1" s="12"/>
      <c r="FNM1" s="12"/>
      <c r="FNN1" s="12"/>
      <c r="FNO1" s="12"/>
      <c r="FNP1" s="12"/>
      <c r="FNQ1" s="12"/>
      <c r="FNR1" s="12"/>
      <c r="FNS1" s="12"/>
      <c r="FNT1" s="12"/>
      <c r="FNU1" s="12"/>
      <c r="FNV1" s="12"/>
      <c r="FNW1" s="12"/>
      <c r="FNX1" s="12"/>
      <c r="FNY1" s="12"/>
      <c r="FNZ1" s="12"/>
      <c r="FOA1" s="12"/>
      <c r="FOB1" s="12"/>
      <c r="FOC1" s="12"/>
      <c r="FOD1" s="12"/>
      <c r="FOE1" s="12"/>
      <c r="FOF1" s="12"/>
      <c r="FOG1" s="12"/>
      <c r="FOH1" s="12"/>
      <c r="FOI1" s="12"/>
      <c r="FOJ1" s="12"/>
      <c r="FOK1" s="12"/>
      <c r="FOL1" s="12"/>
      <c r="FOM1" s="12"/>
      <c r="FON1" s="12"/>
      <c r="FOO1" s="12"/>
      <c r="FOP1" s="12"/>
      <c r="FOQ1" s="12"/>
      <c r="FOR1" s="12"/>
      <c r="FOS1" s="12"/>
      <c r="FOT1" s="12"/>
      <c r="FOU1" s="12"/>
      <c r="FOV1" s="12"/>
      <c r="FOW1" s="12"/>
      <c r="FOX1" s="12"/>
      <c r="FOY1" s="12"/>
      <c r="FOZ1" s="12"/>
      <c r="FPA1" s="12"/>
      <c r="FPB1" s="12"/>
      <c r="FPC1" s="12"/>
      <c r="FPD1" s="12"/>
      <c r="FPE1" s="12"/>
      <c r="FPF1" s="12"/>
      <c r="FPG1" s="12"/>
      <c r="FPH1" s="12"/>
      <c r="FPI1" s="12"/>
      <c r="FPJ1" s="12"/>
      <c r="FPK1" s="12"/>
      <c r="FPL1" s="12"/>
      <c r="FPM1" s="12"/>
      <c r="FPN1" s="12"/>
      <c r="FPO1" s="12"/>
      <c r="FPP1" s="12"/>
      <c r="FPQ1" s="12"/>
      <c r="FPR1" s="12"/>
      <c r="FPS1" s="12"/>
      <c r="FPT1" s="12"/>
      <c r="FPU1" s="12"/>
      <c r="FPV1" s="12"/>
      <c r="FPW1" s="12"/>
      <c r="FPX1" s="12"/>
      <c r="FPY1" s="12"/>
      <c r="FPZ1" s="12"/>
      <c r="FQA1" s="12"/>
      <c r="FQB1" s="12"/>
      <c r="FQC1" s="12"/>
      <c r="FQD1" s="12"/>
      <c r="FQE1" s="12"/>
      <c r="FQF1" s="12"/>
      <c r="FQG1" s="12"/>
      <c r="FQH1" s="12"/>
      <c r="FQI1" s="12"/>
      <c r="FQJ1" s="12"/>
      <c r="FQK1" s="12"/>
      <c r="FQL1" s="12"/>
      <c r="FQM1" s="12"/>
      <c r="FQN1" s="12"/>
      <c r="FQO1" s="12"/>
      <c r="FQP1" s="12"/>
      <c r="FQQ1" s="12"/>
      <c r="FQR1" s="12"/>
      <c r="FQS1" s="12"/>
      <c r="FQT1" s="12"/>
      <c r="FQU1" s="12"/>
      <c r="FQV1" s="12"/>
      <c r="FQW1" s="12"/>
      <c r="FQX1" s="12"/>
      <c r="FQY1" s="12"/>
      <c r="FQZ1" s="12"/>
      <c r="FRA1" s="12"/>
      <c r="FRB1" s="12"/>
      <c r="FRC1" s="12"/>
      <c r="FRD1" s="12"/>
      <c r="FRE1" s="12"/>
      <c r="FRF1" s="12"/>
      <c r="FRG1" s="12"/>
      <c r="FRH1" s="12"/>
      <c r="FRI1" s="12"/>
      <c r="FRJ1" s="12"/>
      <c r="FRK1" s="12"/>
      <c r="FRL1" s="12"/>
      <c r="FRM1" s="12"/>
      <c r="FRN1" s="12"/>
      <c r="FRO1" s="12"/>
      <c r="FRP1" s="12"/>
      <c r="FRQ1" s="12"/>
      <c r="FRR1" s="12"/>
      <c r="FRS1" s="12"/>
      <c r="FRT1" s="12"/>
      <c r="FRU1" s="12"/>
      <c r="FRV1" s="12"/>
      <c r="FRW1" s="12"/>
      <c r="FRX1" s="12"/>
      <c r="FRY1" s="12"/>
      <c r="FRZ1" s="12"/>
      <c r="FSA1" s="12"/>
      <c r="FSB1" s="12"/>
      <c r="FSC1" s="12"/>
      <c r="FSD1" s="12"/>
      <c r="FSE1" s="12"/>
      <c r="FSF1" s="12"/>
      <c r="FSG1" s="12"/>
      <c r="FSH1" s="12"/>
      <c r="FSI1" s="12"/>
      <c r="FSJ1" s="12"/>
      <c r="FSK1" s="12"/>
      <c r="FSL1" s="12"/>
      <c r="FSM1" s="12"/>
      <c r="FSN1" s="12"/>
      <c r="FSO1" s="12"/>
      <c r="FSP1" s="12"/>
      <c r="FSQ1" s="12"/>
      <c r="FSR1" s="12"/>
      <c r="FSS1" s="12"/>
      <c r="FST1" s="12"/>
      <c r="FSU1" s="12"/>
      <c r="FSV1" s="12"/>
      <c r="FSW1" s="12"/>
      <c r="FSX1" s="12"/>
      <c r="FSY1" s="12"/>
      <c r="FSZ1" s="12"/>
      <c r="FTA1" s="12"/>
      <c r="FTB1" s="12"/>
      <c r="FTC1" s="12"/>
      <c r="FTD1" s="12"/>
      <c r="FTE1" s="12"/>
      <c r="FTF1" s="12"/>
      <c r="FTG1" s="12"/>
      <c r="FTH1" s="12"/>
      <c r="FTI1" s="12"/>
      <c r="FTJ1" s="12"/>
      <c r="FTK1" s="12"/>
      <c r="FTL1" s="12"/>
      <c r="FTM1" s="12"/>
      <c r="FTN1" s="12"/>
      <c r="FTO1" s="12"/>
      <c r="FTP1" s="12"/>
      <c r="FTQ1" s="12"/>
      <c r="FTR1" s="12"/>
      <c r="FTS1" s="12"/>
      <c r="FTT1" s="12"/>
      <c r="FTU1" s="12"/>
      <c r="FTV1" s="12"/>
      <c r="FTW1" s="12"/>
      <c r="FTX1" s="12"/>
      <c r="FTY1" s="12"/>
      <c r="FTZ1" s="12"/>
      <c r="FUA1" s="12"/>
      <c r="FUB1" s="12"/>
      <c r="FUC1" s="12"/>
      <c r="FUD1" s="12"/>
      <c r="FUE1" s="12"/>
      <c r="FUF1" s="12"/>
      <c r="FUG1" s="12"/>
      <c r="FUH1" s="12"/>
      <c r="FUI1" s="12"/>
      <c r="FUJ1" s="12"/>
      <c r="FUK1" s="12"/>
      <c r="FUL1" s="12"/>
      <c r="FUM1" s="12"/>
      <c r="FUN1" s="12"/>
      <c r="FUO1" s="12"/>
      <c r="FUP1" s="12"/>
      <c r="FUQ1" s="12"/>
      <c r="FUR1" s="12"/>
      <c r="FUS1" s="12"/>
      <c r="FUT1" s="12"/>
      <c r="FUU1" s="12"/>
      <c r="FUV1" s="12"/>
      <c r="FUW1" s="12"/>
      <c r="FUX1" s="12"/>
      <c r="FUY1" s="12"/>
      <c r="FUZ1" s="12"/>
      <c r="FVA1" s="12"/>
      <c r="FVB1" s="12"/>
      <c r="FVC1" s="12"/>
      <c r="FVD1" s="12"/>
      <c r="FVE1" s="12"/>
      <c r="FVF1" s="12"/>
      <c r="FVG1" s="12"/>
      <c r="FVH1" s="12"/>
      <c r="FVI1" s="12"/>
      <c r="FVJ1" s="12"/>
      <c r="FVK1" s="12"/>
      <c r="FVL1" s="12"/>
      <c r="FVM1" s="12"/>
      <c r="FVN1" s="12"/>
      <c r="FVO1" s="12"/>
      <c r="FVP1" s="12"/>
      <c r="FVQ1" s="12"/>
      <c r="FVR1" s="12"/>
      <c r="FVS1" s="12"/>
      <c r="FVT1" s="12"/>
      <c r="FVU1" s="12"/>
      <c r="FVV1" s="12"/>
      <c r="FVW1" s="12"/>
      <c r="FVX1" s="12"/>
      <c r="FVY1" s="12"/>
      <c r="FVZ1" s="12"/>
      <c r="FWA1" s="12"/>
      <c r="FWB1" s="12"/>
      <c r="FWC1" s="12"/>
      <c r="FWD1" s="12"/>
      <c r="FWE1" s="12"/>
      <c r="FWF1" s="12"/>
      <c r="FWG1" s="12"/>
      <c r="FWH1" s="12"/>
      <c r="FWI1" s="12"/>
      <c r="FWJ1" s="12"/>
      <c r="FWK1" s="12"/>
      <c r="FWL1" s="12"/>
      <c r="FWM1" s="12"/>
      <c r="FWN1" s="12"/>
      <c r="FWO1" s="12"/>
      <c r="FWP1" s="12"/>
      <c r="FWQ1" s="12"/>
      <c r="FWR1" s="12"/>
      <c r="FWS1" s="12"/>
      <c r="FWT1" s="12"/>
      <c r="FWU1" s="12"/>
      <c r="FWV1" s="12"/>
      <c r="FWW1" s="12"/>
      <c r="FWX1" s="12"/>
      <c r="FWY1" s="12"/>
      <c r="FWZ1" s="12"/>
      <c r="FXA1" s="12"/>
      <c r="FXB1" s="12"/>
      <c r="FXC1" s="12"/>
      <c r="FXD1" s="12"/>
      <c r="FXE1" s="12"/>
      <c r="FXF1" s="12"/>
      <c r="FXG1" s="12"/>
      <c r="FXH1" s="12"/>
      <c r="FXI1" s="12"/>
      <c r="FXJ1" s="12"/>
      <c r="FXK1" s="12"/>
      <c r="FXL1" s="12"/>
      <c r="FXM1" s="12"/>
      <c r="FXN1" s="12"/>
      <c r="FXO1" s="12"/>
      <c r="FXP1" s="12"/>
      <c r="FXQ1" s="12"/>
      <c r="FXR1" s="12"/>
      <c r="FXS1" s="12"/>
      <c r="FXT1" s="12"/>
      <c r="FXU1" s="12"/>
      <c r="FXV1" s="12"/>
      <c r="FXW1" s="12"/>
      <c r="FXX1" s="12"/>
      <c r="FXY1" s="12"/>
      <c r="FXZ1" s="12"/>
      <c r="FYA1" s="12"/>
      <c r="FYB1" s="12"/>
      <c r="FYC1" s="12"/>
      <c r="FYD1" s="12"/>
      <c r="FYE1" s="12"/>
      <c r="FYF1" s="12"/>
      <c r="FYG1" s="12"/>
      <c r="FYH1" s="12"/>
      <c r="FYI1" s="12"/>
      <c r="FYJ1" s="12"/>
      <c r="FYK1" s="12"/>
      <c r="FYL1" s="12"/>
      <c r="FYM1" s="12"/>
      <c r="FYN1" s="12"/>
      <c r="FYO1" s="12"/>
      <c r="FYP1" s="12"/>
      <c r="FYQ1" s="12"/>
      <c r="FYR1" s="12"/>
      <c r="FYS1" s="12"/>
      <c r="FYT1" s="12"/>
      <c r="FYU1" s="12"/>
      <c r="FYV1" s="12"/>
      <c r="FYW1" s="12"/>
      <c r="FYX1" s="12"/>
      <c r="FYY1" s="12"/>
      <c r="FYZ1" s="12"/>
      <c r="FZA1" s="12"/>
      <c r="FZB1" s="12"/>
      <c r="FZC1" s="12"/>
      <c r="FZD1" s="12"/>
      <c r="FZE1" s="12"/>
      <c r="FZF1" s="12"/>
      <c r="FZG1" s="12"/>
      <c r="FZH1" s="12"/>
      <c r="FZI1" s="12"/>
      <c r="FZJ1" s="12"/>
      <c r="FZK1" s="12"/>
      <c r="FZL1" s="12"/>
      <c r="FZM1" s="12"/>
      <c r="FZN1" s="12"/>
      <c r="FZO1" s="12"/>
      <c r="FZP1" s="12"/>
      <c r="FZQ1" s="12"/>
      <c r="FZR1" s="12"/>
      <c r="FZS1" s="12"/>
      <c r="FZT1" s="12"/>
      <c r="FZU1" s="12"/>
      <c r="FZV1" s="12"/>
      <c r="FZW1" s="12"/>
      <c r="FZX1" s="12"/>
      <c r="FZY1" s="12"/>
      <c r="FZZ1" s="12"/>
      <c r="GAA1" s="12"/>
      <c r="GAB1" s="12"/>
      <c r="GAC1" s="12"/>
      <c r="GAD1" s="12"/>
      <c r="GAE1" s="12"/>
      <c r="GAF1" s="12"/>
      <c r="GAG1" s="12"/>
      <c r="GAH1" s="12"/>
      <c r="GAI1" s="12"/>
      <c r="GAJ1" s="12"/>
      <c r="GAK1" s="12"/>
      <c r="GAL1" s="12"/>
      <c r="GAM1" s="12"/>
      <c r="GAN1" s="12"/>
      <c r="GAO1" s="12"/>
      <c r="GAP1" s="12"/>
      <c r="GAQ1" s="12"/>
      <c r="GAR1" s="12"/>
      <c r="GAS1" s="12"/>
      <c r="GAT1" s="12"/>
      <c r="GAU1" s="12"/>
      <c r="GAV1" s="12"/>
      <c r="GAW1" s="12"/>
      <c r="GAX1" s="12"/>
      <c r="GAY1" s="12"/>
      <c r="GAZ1" s="12"/>
      <c r="GBA1" s="12"/>
      <c r="GBB1" s="12"/>
      <c r="GBC1" s="12"/>
      <c r="GBD1" s="12"/>
      <c r="GBE1" s="12"/>
      <c r="GBF1" s="12"/>
      <c r="GBG1" s="12"/>
      <c r="GBH1" s="12"/>
      <c r="GBI1" s="12"/>
      <c r="GBJ1" s="12"/>
      <c r="GBK1" s="12"/>
      <c r="GBL1" s="12"/>
      <c r="GBM1" s="12"/>
      <c r="GBN1" s="12"/>
      <c r="GBO1" s="12"/>
      <c r="GBP1" s="12"/>
      <c r="GBQ1" s="12"/>
      <c r="GBR1" s="12"/>
      <c r="GBS1" s="12"/>
      <c r="GBT1" s="12"/>
      <c r="GBU1" s="12"/>
      <c r="GBV1" s="12"/>
      <c r="GBW1" s="12"/>
      <c r="GBX1" s="12"/>
      <c r="GBY1" s="12"/>
      <c r="GBZ1" s="12"/>
      <c r="GCA1" s="12"/>
      <c r="GCB1" s="12"/>
      <c r="GCC1" s="12"/>
      <c r="GCD1" s="12"/>
      <c r="GCE1" s="12"/>
      <c r="GCF1" s="12"/>
      <c r="GCG1" s="12"/>
      <c r="GCH1" s="12"/>
      <c r="GCI1" s="12"/>
      <c r="GCJ1" s="12"/>
      <c r="GCK1" s="12"/>
      <c r="GCL1" s="12"/>
      <c r="GCM1" s="12"/>
      <c r="GCN1" s="12"/>
      <c r="GCO1" s="12"/>
      <c r="GCP1" s="12"/>
      <c r="GCQ1" s="12"/>
      <c r="GCR1" s="12"/>
      <c r="GCS1" s="12"/>
      <c r="GCT1" s="12"/>
      <c r="GCU1" s="12"/>
      <c r="GCV1" s="12"/>
      <c r="GCW1" s="12"/>
      <c r="GCX1" s="12"/>
      <c r="GCY1" s="12"/>
      <c r="GCZ1" s="12"/>
      <c r="GDA1" s="12"/>
      <c r="GDB1" s="12"/>
      <c r="GDC1" s="12"/>
      <c r="GDD1" s="12"/>
      <c r="GDE1" s="12"/>
      <c r="GDF1" s="12"/>
      <c r="GDG1" s="12"/>
      <c r="GDH1" s="12"/>
      <c r="GDI1" s="12"/>
      <c r="GDJ1" s="12"/>
      <c r="GDK1" s="12"/>
      <c r="GDL1" s="12"/>
      <c r="GDM1" s="12"/>
      <c r="GDN1" s="12"/>
      <c r="GDO1" s="12"/>
      <c r="GDP1" s="12"/>
      <c r="GDQ1" s="12"/>
      <c r="GDR1" s="12"/>
      <c r="GDS1" s="12"/>
      <c r="GDT1" s="12"/>
      <c r="GDU1" s="12"/>
      <c r="GDV1" s="12"/>
      <c r="GDW1" s="12"/>
      <c r="GDX1" s="12"/>
      <c r="GDY1" s="12"/>
      <c r="GDZ1" s="12"/>
      <c r="GEA1" s="12"/>
      <c r="GEB1" s="12"/>
      <c r="GEC1" s="12"/>
      <c r="GED1" s="12"/>
      <c r="GEE1" s="12"/>
      <c r="GEF1" s="12"/>
      <c r="GEG1" s="12"/>
      <c r="GEH1" s="12"/>
      <c r="GEI1" s="12"/>
      <c r="GEJ1" s="12"/>
      <c r="GEK1" s="12"/>
      <c r="GEL1" s="12"/>
      <c r="GEM1" s="12"/>
      <c r="GEN1" s="12"/>
      <c r="GEO1" s="12"/>
      <c r="GEP1" s="12"/>
      <c r="GEQ1" s="12"/>
      <c r="GER1" s="12"/>
      <c r="GES1" s="12"/>
      <c r="GET1" s="12"/>
      <c r="GEU1" s="12"/>
      <c r="GEV1" s="12"/>
      <c r="GEW1" s="12"/>
      <c r="GEX1" s="12"/>
      <c r="GEY1" s="12"/>
      <c r="GEZ1" s="12"/>
      <c r="GFA1" s="12"/>
      <c r="GFB1" s="12"/>
      <c r="GFC1" s="12"/>
      <c r="GFD1" s="12"/>
      <c r="GFE1" s="12"/>
      <c r="GFF1" s="12"/>
      <c r="GFG1" s="12"/>
      <c r="GFH1" s="12"/>
      <c r="GFI1" s="12"/>
      <c r="GFJ1" s="12"/>
      <c r="GFK1" s="12"/>
      <c r="GFL1" s="12"/>
      <c r="GFM1" s="12"/>
      <c r="GFN1" s="12"/>
      <c r="GFO1" s="12"/>
      <c r="GFP1" s="12"/>
      <c r="GFQ1" s="12"/>
      <c r="GFR1" s="12"/>
      <c r="GFS1" s="12"/>
      <c r="GFT1" s="12"/>
      <c r="GFU1" s="12"/>
      <c r="GFV1" s="12"/>
      <c r="GFW1" s="12"/>
      <c r="GFX1" s="12"/>
      <c r="GFY1" s="12"/>
      <c r="GFZ1" s="12"/>
      <c r="GGA1" s="12"/>
      <c r="GGB1" s="12"/>
      <c r="GGC1" s="12"/>
      <c r="GGD1" s="12"/>
      <c r="GGE1" s="12"/>
      <c r="GGF1" s="12"/>
      <c r="GGG1" s="12"/>
      <c r="GGH1" s="12"/>
      <c r="GGI1" s="12"/>
      <c r="GGJ1" s="12"/>
      <c r="GGK1" s="12"/>
      <c r="GGL1" s="12"/>
      <c r="GGM1" s="12"/>
      <c r="GGN1" s="12"/>
      <c r="GGO1" s="12"/>
      <c r="GGP1" s="12"/>
      <c r="GGQ1" s="12"/>
      <c r="GGR1" s="12"/>
      <c r="GGS1" s="12"/>
      <c r="GGT1" s="12"/>
      <c r="GGU1" s="12"/>
      <c r="GGV1" s="12"/>
      <c r="GGW1" s="12"/>
      <c r="GGX1" s="12"/>
      <c r="GGY1" s="12"/>
      <c r="GGZ1" s="12"/>
      <c r="GHA1" s="12"/>
      <c r="GHB1" s="12"/>
      <c r="GHC1" s="12"/>
      <c r="GHD1" s="12"/>
      <c r="GHE1" s="12"/>
      <c r="GHF1" s="12"/>
      <c r="GHG1" s="12"/>
      <c r="GHH1" s="12"/>
      <c r="GHI1" s="12"/>
      <c r="GHJ1" s="12"/>
      <c r="GHK1" s="12"/>
      <c r="GHL1" s="12"/>
      <c r="GHM1" s="12"/>
      <c r="GHN1" s="12"/>
      <c r="GHO1" s="12"/>
      <c r="GHP1" s="12"/>
      <c r="GHQ1" s="12"/>
      <c r="GHR1" s="12"/>
      <c r="GHS1" s="12"/>
      <c r="GHT1" s="12"/>
      <c r="GHU1" s="12"/>
      <c r="GHV1" s="12"/>
      <c r="GHW1" s="12"/>
      <c r="GHX1" s="12"/>
      <c r="GHY1" s="12"/>
      <c r="GHZ1" s="12"/>
      <c r="GIA1" s="12"/>
      <c r="GIB1" s="12"/>
      <c r="GIC1" s="12"/>
      <c r="GID1" s="12"/>
      <c r="GIE1" s="12"/>
      <c r="GIF1" s="12"/>
      <c r="GIG1" s="12"/>
      <c r="GIH1" s="12"/>
      <c r="GII1" s="12"/>
      <c r="GIJ1" s="12"/>
      <c r="GIK1" s="12"/>
      <c r="GIL1" s="12"/>
      <c r="GIM1" s="12"/>
      <c r="GIN1" s="12"/>
      <c r="GIO1" s="12"/>
      <c r="GIP1" s="12"/>
      <c r="GIQ1" s="12"/>
      <c r="GIR1" s="12"/>
      <c r="GIS1" s="12"/>
      <c r="GIT1" s="12"/>
      <c r="GIU1" s="12"/>
      <c r="GIV1" s="12"/>
      <c r="GIW1" s="12"/>
      <c r="GIX1" s="12"/>
      <c r="GIY1" s="12"/>
      <c r="GIZ1" s="12"/>
      <c r="GJA1" s="12"/>
      <c r="GJB1" s="12"/>
      <c r="GJC1" s="12"/>
      <c r="GJD1" s="12"/>
      <c r="GJE1" s="12"/>
      <c r="GJF1" s="12"/>
      <c r="GJG1" s="12"/>
      <c r="GJH1" s="12"/>
      <c r="GJI1" s="12"/>
      <c r="GJJ1" s="12"/>
      <c r="GJK1" s="12"/>
      <c r="GJL1" s="12"/>
      <c r="GJM1" s="12"/>
      <c r="GJN1" s="12"/>
      <c r="GJO1" s="12"/>
      <c r="GJP1" s="12"/>
      <c r="GJQ1" s="12"/>
      <c r="GJR1" s="12"/>
      <c r="GJS1" s="12"/>
      <c r="GJT1" s="12"/>
      <c r="GJU1" s="12"/>
      <c r="GJV1" s="12"/>
      <c r="GJW1" s="12"/>
      <c r="GJX1" s="12"/>
      <c r="GJY1" s="12"/>
      <c r="GJZ1" s="12"/>
      <c r="GKA1" s="12"/>
      <c r="GKB1" s="12"/>
      <c r="GKC1" s="12"/>
      <c r="GKD1" s="12"/>
      <c r="GKE1" s="12"/>
      <c r="GKF1" s="12"/>
      <c r="GKG1" s="12"/>
      <c r="GKH1" s="12"/>
      <c r="GKI1" s="12"/>
      <c r="GKJ1" s="12"/>
      <c r="GKK1" s="12"/>
      <c r="GKL1" s="12"/>
      <c r="GKM1" s="12"/>
      <c r="GKN1" s="12"/>
      <c r="GKO1" s="12"/>
      <c r="GKP1" s="12"/>
      <c r="GKQ1" s="12"/>
      <c r="GKR1" s="12"/>
      <c r="GKS1" s="12"/>
      <c r="GKT1" s="12"/>
      <c r="GKU1" s="12"/>
      <c r="GKV1" s="12"/>
      <c r="GKW1" s="12"/>
      <c r="GKX1" s="12"/>
      <c r="GKY1" s="12"/>
      <c r="GKZ1" s="12"/>
      <c r="GLA1" s="12"/>
      <c r="GLB1" s="12"/>
      <c r="GLC1" s="12"/>
      <c r="GLD1" s="12"/>
      <c r="GLE1" s="12"/>
      <c r="GLF1" s="12"/>
      <c r="GLG1" s="12"/>
      <c r="GLH1" s="12"/>
      <c r="GLI1" s="12"/>
      <c r="GLJ1" s="12"/>
      <c r="GLK1" s="12"/>
      <c r="GLL1" s="12"/>
      <c r="GLM1" s="12"/>
      <c r="GLN1" s="12"/>
      <c r="GLO1" s="12"/>
      <c r="GLP1" s="12"/>
      <c r="GLQ1" s="12"/>
      <c r="GLR1" s="12"/>
      <c r="GLS1" s="12"/>
      <c r="GLT1" s="12"/>
      <c r="GLU1" s="12"/>
      <c r="GLV1" s="12"/>
      <c r="GLW1" s="12"/>
      <c r="GLX1" s="12"/>
      <c r="GLY1" s="12"/>
      <c r="GLZ1" s="12"/>
      <c r="GMA1" s="12"/>
      <c r="GMB1" s="12"/>
      <c r="GMC1" s="12"/>
      <c r="GMD1" s="12"/>
      <c r="GME1" s="12"/>
      <c r="GMF1" s="12"/>
      <c r="GMG1" s="12"/>
      <c r="GMH1" s="12"/>
      <c r="GMI1" s="12"/>
      <c r="GMJ1" s="12"/>
      <c r="GMK1" s="12"/>
      <c r="GML1" s="12"/>
      <c r="GMM1" s="12"/>
      <c r="GMN1" s="12"/>
      <c r="GMO1" s="12"/>
      <c r="GMP1" s="12"/>
      <c r="GMQ1" s="12"/>
      <c r="GMR1" s="12"/>
      <c r="GMS1" s="12"/>
      <c r="GMT1" s="12"/>
      <c r="GMU1" s="12"/>
      <c r="GMV1" s="12"/>
      <c r="GMW1" s="12"/>
      <c r="GMX1" s="12"/>
      <c r="GMY1" s="12"/>
      <c r="GMZ1" s="12"/>
      <c r="GNA1" s="12"/>
      <c r="GNB1" s="12"/>
      <c r="GNC1" s="12"/>
      <c r="GND1" s="12"/>
      <c r="GNE1" s="12"/>
      <c r="GNF1" s="12"/>
      <c r="GNG1" s="12"/>
      <c r="GNH1" s="12"/>
      <c r="GNI1" s="12"/>
      <c r="GNJ1" s="12"/>
      <c r="GNK1" s="12"/>
      <c r="GNL1" s="12"/>
      <c r="GNM1" s="12"/>
      <c r="GNN1" s="12"/>
      <c r="GNO1" s="12"/>
      <c r="GNP1" s="12"/>
      <c r="GNQ1" s="12"/>
      <c r="GNR1" s="12"/>
      <c r="GNS1" s="12"/>
      <c r="GNT1" s="12"/>
      <c r="GNU1" s="12"/>
      <c r="GNV1" s="12"/>
      <c r="GNW1" s="12"/>
      <c r="GNX1" s="12"/>
      <c r="GNY1" s="12"/>
      <c r="GNZ1" s="12"/>
      <c r="GOA1" s="12"/>
      <c r="GOB1" s="12"/>
      <c r="GOC1" s="12"/>
      <c r="GOD1" s="12"/>
      <c r="GOE1" s="12"/>
      <c r="GOF1" s="12"/>
      <c r="GOG1" s="12"/>
      <c r="GOH1" s="12"/>
      <c r="GOI1" s="12"/>
      <c r="GOJ1" s="12"/>
      <c r="GOK1" s="12"/>
      <c r="GOL1" s="12"/>
      <c r="GOM1" s="12"/>
      <c r="GON1" s="12"/>
      <c r="GOO1" s="12"/>
      <c r="GOP1" s="12"/>
      <c r="GOQ1" s="12"/>
      <c r="GOR1" s="12"/>
      <c r="GOS1" s="12"/>
      <c r="GOT1" s="12"/>
      <c r="GOU1" s="12"/>
      <c r="GOV1" s="12"/>
      <c r="GOW1" s="12"/>
      <c r="GOX1" s="12"/>
      <c r="GOY1" s="12"/>
      <c r="GOZ1" s="12"/>
      <c r="GPA1" s="12"/>
      <c r="GPB1" s="12"/>
      <c r="GPC1" s="12"/>
      <c r="GPD1" s="12"/>
      <c r="GPE1" s="12"/>
      <c r="GPF1" s="12"/>
      <c r="GPG1" s="12"/>
      <c r="GPH1" s="12"/>
      <c r="GPI1" s="12"/>
      <c r="GPJ1" s="12"/>
      <c r="GPK1" s="12"/>
      <c r="GPL1" s="12"/>
      <c r="GPM1" s="12"/>
      <c r="GPN1" s="12"/>
      <c r="GPO1" s="12"/>
      <c r="GPP1" s="12"/>
      <c r="GPQ1" s="12"/>
      <c r="GPR1" s="12"/>
      <c r="GPS1" s="12"/>
      <c r="GPT1" s="12"/>
      <c r="GPU1" s="12"/>
      <c r="GPV1" s="12"/>
      <c r="GPW1" s="12"/>
      <c r="GPX1" s="12"/>
      <c r="GPY1" s="12"/>
      <c r="GPZ1" s="12"/>
      <c r="GQA1" s="12"/>
      <c r="GQB1" s="12"/>
      <c r="GQC1" s="12"/>
      <c r="GQD1" s="12"/>
      <c r="GQE1" s="12"/>
      <c r="GQF1" s="12"/>
      <c r="GQG1" s="12"/>
      <c r="GQH1" s="12"/>
      <c r="GQI1" s="12"/>
      <c r="GQJ1" s="12"/>
      <c r="GQK1" s="12"/>
      <c r="GQL1" s="12"/>
      <c r="GQM1" s="12"/>
      <c r="GQN1" s="12"/>
      <c r="GQO1" s="12"/>
      <c r="GQP1" s="12"/>
      <c r="GQQ1" s="12"/>
      <c r="GQR1" s="12"/>
      <c r="GQS1" s="12"/>
      <c r="GQT1" s="12"/>
      <c r="GQU1" s="12"/>
      <c r="GQV1" s="12"/>
      <c r="GQW1" s="12"/>
      <c r="GQX1" s="12"/>
      <c r="GQY1" s="12"/>
      <c r="GQZ1" s="12"/>
      <c r="GRA1" s="12"/>
      <c r="GRB1" s="12"/>
      <c r="GRC1" s="12"/>
      <c r="GRD1" s="12"/>
      <c r="GRE1" s="12"/>
      <c r="GRF1" s="12"/>
      <c r="GRG1" s="12"/>
      <c r="GRH1" s="12"/>
      <c r="GRI1" s="12"/>
      <c r="GRJ1" s="12"/>
      <c r="GRK1" s="12"/>
      <c r="GRL1" s="12"/>
      <c r="GRM1" s="12"/>
      <c r="GRN1" s="12"/>
      <c r="GRO1" s="12"/>
      <c r="GRP1" s="12"/>
      <c r="GRQ1" s="12"/>
      <c r="GRR1" s="12"/>
      <c r="GRS1" s="12"/>
      <c r="GRT1" s="12"/>
      <c r="GRU1" s="12"/>
      <c r="GRV1" s="12"/>
      <c r="GRW1" s="12"/>
      <c r="GRX1" s="12"/>
      <c r="GRY1" s="12"/>
      <c r="GRZ1" s="12"/>
      <c r="GSA1" s="12"/>
      <c r="GSB1" s="12"/>
      <c r="GSC1" s="12"/>
      <c r="GSD1" s="12"/>
      <c r="GSE1" s="12"/>
      <c r="GSF1" s="12"/>
      <c r="GSG1" s="12"/>
      <c r="GSH1" s="12"/>
      <c r="GSI1" s="12"/>
      <c r="GSJ1" s="12"/>
      <c r="GSK1" s="12"/>
      <c r="GSL1" s="12"/>
      <c r="GSM1" s="12"/>
      <c r="GSN1" s="12"/>
      <c r="GSO1" s="12"/>
      <c r="GSP1" s="12"/>
      <c r="GSQ1" s="12"/>
      <c r="GSR1" s="12"/>
      <c r="GSS1" s="12"/>
      <c r="GST1" s="12"/>
      <c r="GSU1" s="12"/>
      <c r="GSV1" s="12"/>
      <c r="GSW1" s="12"/>
      <c r="GSX1" s="12"/>
      <c r="GSY1" s="12"/>
      <c r="GSZ1" s="12"/>
      <c r="GTA1" s="12"/>
      <c r="GTB1" s="12"/>
      <c r="GTC1" s="12"/>
      <c r="GTD1" s="12"/>
      <c r="GTE1" s="12"/>
      <c r="GTF1" s="12"/>
      <c r="GTG1" s="12"/>
      <c r="GTH1" s="12"/>
      <c r="GTI1" s="12"/>
      <c r="GTJ1" s="12"/>
      <c r="GTK1" s="12"/>
      <c r="GTL1" s="12"/>
      <c r="GTM1" s="12"/>
      <c r="GTN1" s="12"/>
      <c r="GTO1" s="12"/>
      <c r="GTP1" s="12"/>
      <c r="GTQ1" s="12"/>
      <c r="GTR1" s="12"/>
      <c r="GTS1" s="12"/>
      <c r="GTT1" s="12"/>
      <c r="GTU1" s="12"/>
      <c r="GTV1" s="12"/>
      <c r="GTW1" s="12"/>
      <c r="GTX1" s="12"/>
      <c r="GTY1" s="12"/>
      <c r="GTZ1" s="12"/>
      <c r="GUA1" s="12"/>
      <c r="GUB1" s="12"/>
      <c r="GUC1" s="12"/>
      <c r="GUD1" s="12"/>
      <c r="GUE1" s="12"/>
      <c r="GUF1" s="12"/>
      <c r="GUG1" s="12"/>
      <c r="GUH1" s="12"/>
      <c r="GUI1" s="12"/>
      <c r="GUJ1" s="12"/>
      <c r="GUK1" s="12"/>
      <c r="GUL1" s="12"/>
      <c r="GUM1" s="12"/>
      <c r="GUN1" s="12"/>
      <c r="GUO1" s="12"/>
      <c r="GUP1" s="12"/>
      <c r="GUQ1" s="12"/>
      <c r="GUR1" s="12"/>
      <c r="GUS1" s="12"/>
      <c r="GUT1" s="12"/>
      <c r="GUU1" s="12"/>
      <c r="GUV1" s="12"/>
      <c r="GUW1" s="12"/>
      <c r="GUX1" s="12"/>
      <c r="GUY1" s="12"/>
      <c r="GUZ1" s="12"/>
      <c r="GVA1" s="12"/>
      <c r="GVB1" s="12"/>
      <c r="GVC1" s="12"/>
      <c r="GVD1" s="12"/>
      <c r="GVE1" s="12"/>
      <c r="GVF1" s="12"/>
      <c r="GVG1" s="12"/>
      <c r="GVH1" s="12"/>
      <c r="GVI1" s="12"/>
      <c r="GVJ1" s="12"/>
      <c r="GVK1" s="12"/>
      <c r="GVL1" s="12"/>
      <c r="GVM1" s="12"/>
      <c r="GVN1" s="12"/>
      <c r="GVO1" s="12"/>
      <c r="GVP1" s="12"/>
      <c r="GVQ1" s="12"/>
      <c r="GVR1" s="12"/>
      <c r="GVS1" s="12"/>
      <c r="GVT1" s="12"/>
      <c r="GVU1" s="12"/>
      <c r="GVV1" s="12"/>
      <c r="GVW1" s="12"/>
      <c r="GVX1" s="12"/>
      <c r="GVY1" s="12"/>
      <c r="GVZ1" s="12"/>
      <c r="GWA1" s="12"/>
      <c r="GWB1" s="12"/>
      <c r="GWC1" s="12"/>
      <c r="GWD1" s="12"/>
      <c r="GWE1" s="12"/>
      <c r="GWF1" s="12"/>
      <c r="GWG1" s="12"/>
      <c r="GWH1" s="12"/>
      <c r="GWI1" s="12"/>
      <c r="GWJ1" s="12"/>
      <c r="GWK1" s="12"/>
      <c r="GWL1" s="12"/>
      <c r="GWM1" s="12"/>
      <c r="GWN1" s="12"/>
      <c r="GWO1" s="12"/>
      <c r="GWP1" s="12"/>
      <c r="GWQ1" s="12"/>
      <c r="GWR1" s="12"/>
      <c r="GWS1" s="12"/>
      <c r="GWT1" s="12"/>
      <c r="GWU1" s="12"/>
      <c r="GWV1" s="12"/>
      <c r="GWW1" s="12"/>
      <c r="GWX1" s="12"/>
      <c r="GWY1" s="12"/>
      <c r="GWZ1" s="12"/>
      <c r="GXA1" s="12"/>
      <c r="GXB1" s="12"/>
      <c r="GXC1" s="12"/>
      <c r="GXD1" s="12"/>
      <c r="GXE1" s="12"/>
      <c r="GXF1" s="12"/>
      <c r="GXG1" s="12"/>
      <c r="GXH1" s="12"/>
      <c r="GXI1" s="12"/>
      <c r="GXJ1" s="12"/>
      <c r="GXK1" s="12"/>
      <c r="GXL1" s="12"/>
      <c r="GXM1" s="12"/>
      <c r="GXN1" s="12"/>
      <c r="GXO1" s="12"/>
      <c r="GXP1" s="12"/>
      <c r="GXQ1" s="12"/>
      <c r="GXR1" s="12"/>
      <c r="GXS1" s="12"/>
      <c r="GXT1" s="12"/>
      <c r="GXU1" s="12"/>
      <c r="GXV1" s="12"/>
      <c r="GXW1" s="12"/>
      <c r="GXX1" s="12"/>
      <c r="GXY1" s="12"/>
      <c r="GXZ1" s="12"/>
      <c r="GYA1" s="12"/>
      <c r="GYB1" s="12"/>
      <c r="GYC1" s="12"/>
      <c r="GYD1" s="12"/>
      <c r="GYE1" s="12"/>
      <c r="GYF1" s="12"/>
      <c r="GYG1" s="12"/>
      <c r="GYH1" s="12"/>
      <c r="GYI1" s="12"/>
      <c r="GYJ1" s="12"/>
      <c r="GYK1" s="12"/>
      <c r="GYL1" s="12"/>
      <c r="GYM1" s="12"/>
      <c r="GYN1" s="12"/>
      <c r="GYO1" s="12"/>
      <c r="GYP1" s="12"/>
      <c r="GYQ1" s="12"/>
      <c r="GYR1" s="12"/>
      <c r="GYS1" s="12"/>
      <c r="GYT1" s="12"/>
      <c r="GYU1" s="12"/>
      <c r="GYV1" s="12"/>
      <c r="GYW1" s="12"/>
      <c r="GYX1" s="12"/>
      <c r="GYY1" s="12"/>
      <c r="GYZ1" s="12"/>
      <c r="GZA1" s="12"/>
      <c r="GZB1" s="12"/>
      <c r="GZC1" s="12"/>
      <c r="GZD1" s="12"/>
      <c r="GZE1" s="12"/>
      <c r="GZF1" s="12"/>
      <c r="GZG1" s="12"/>
      <c r="GZH1" s="12"/>
      <c r="GZI1" s="12"/>
      <c r="GZJ1" s="12"/>
      <c r="GZK1" s="12"/>
      <c r="GZL1" s="12"/>
      <c r="GZM1" s="12"/>
      <c r="GZN1" s="12"/>
      <c r="GZO1" s="12"/>
      <c r="GZP1" s="12"/>
      <c r="GZQ1" s="12"/>
      <c r="GZR1" s="12"/>
      <c r="GZS1" s="12"/>
      <c r="GZT1" s="12"/>
      <c r="GZU1" s="12"/>
      <c r="GZV1" s="12"/>
      <c r="GZW1" s="12"/>
      <c r="GZX1" s="12"/>
      <c r="GZY1" s="12"/>
      <c r="GZZ1" s="12"/>
      <c r="HAA1" s="12"/>
      <c r="HAB1" s="12"/>
      <c r="HAC1" s="12"/>
      <c r="HAD1" s="12"/>
      <c r="HAE1" s="12"/>
      <c r="HAF1" s="12"/>
      <c r="HAG1" s="12"/>
      <c r="HAH1" s="12"/>
      <c r="HAI1" s="12"/>
      <c r="HAJ1" s="12"/>
      <c r="HAK1" s="12"/>
      <c r="HAL1" s="12"/>
      <c r="HAM1" s="12"/>
      <c r="HAN1" s="12"/>
      <c r="HAO1" s="12"/>
      <c r="HAP1" s="12"/>
      <c r="HAQ1" s="12"/>
      <c r="HAR1" s="12"/>
      <c r="HAS1" s="12"/>
      <c r="HAT1" s="12"/>
      <c r="HAU1" s="12"/>
      <c r="HAV1" s="12"/>
      <c r="HAW1" s="12"/>
      <c r="HAX1" s="12"/>
      <c r="HAY1" s="12"/>
      <c r="HAZ1" s="12"/>
      <c r="HBA1" s="12"/>
      <c r="HBB1" s="12"/>
      <c r="HBC1" s="12"/>
      <c r="HBD1" s="12"/>
      <c r="HBE1" s="12"/>
      <c r="HBF1" s="12"/>
      <c r="HBG1" s="12"/>
      <c r="HBH1" s="12"/>
      <c r="HBI1" s="12"/>
      <c r="HBJ1" s="12"/>
      <c r="HBK1" s="12"/>
      <c r="HBL1" s="12"/>
      <c r="HBM1" s="12"/>
      <c r="HBN1" s="12"/>
      <c r="HBO1" s="12"/>
      <c r="HBP1" s="12"/>
      <c r="HBQ1" s="12"/>
      <c r="HBR1" s="12"/>
      <c r="HBS1" s="12"/>
      <c r="HBT1" s="12"/>
      <c r="HBU1" s="12"/>
      <c r="HBV1" s="12"/>
      <c r="HBW1" s="12"/>
      <c r="HBX1" s="12"/>
      <c r="HBY1" s="12"/>
      <c r="HBZ1" s="12"/>
      <c r="HCA1" s="12"/>
      <c r="HCB1" s="12"/>
      <c r="HCC1" s="12"/>
      <c r="HCD1" s="12"/>
      <c r="HCE1" s="12"/>
      <c r="HCF1" s="12"/>
      <c r="HCG1" s="12"/>
      <c r="HCH1" s="12"/>
      <c r="HCI1" s="12"/>
      <c r="HCJ1" s="12"/>
      <c r="HCK1" s="12"/>
      <c r="HCL1" s="12"/>
      <c r="HCM1" s="12"/>
      <c r="HCN1" s="12"/>
      <c r="HCO1" s="12"/>
      <c r="HCP1" s="12"/>
      <c r="HCQ1" s="12"/>
      <c r="HCR1" s="12"/>
      <c r="HCS1" s="12"/>
      <c r="HCT1" s="12"/>
      <c r="HCU1" s="12"/>
      <c r="HCV1" s="12"/>
      <c r="HCW1" s="12"/>
      <c r="HCX1" s="12"/>
      <c r="HCY1" s="12"/>
      <c r="HCZ1" s="12"/>
      <c r="HDA1" s="12"/>
      <c r="HDB1" s="12"/>
      <c r="HDC1" s="12"/>
      <c r="HDD1" s="12"/>
      <c r="HDE1" s="12"/>
      <c r="HDF1" s="12"/>
      <c r="HDG1" s="12"/>
      <c r="HDH1" s="12"/>
      <c r="HDI1" s="12"/>
      <c r="HDJ1" s="12"/>
      <c r="HDK1" s="12"/>
      <c r="HDL1" s="12"/>
      <c r="HDM1" s="12"/>
      <c r="HDN1" s="12"/>
      <c r="HDO1" s="12"/>
      <c r="HDP1" s="12"/>
      <c r="HDQ1" s="12"/>
      <c r="HDR1" s="12"/>
      <c r="HDS1" s="12"/>
      <c r="HDT1" s="12"/>
      <c r="HDU1" s="12"/>
      <c r="HDV1" s="12"/>
      <c r="HDW1" s="12"/>
      <c r="HDX1" s="12"/>
      <c r="HDY1" s="12"/>
      <c r="HDZ1" s="12"/>
      <c r="HEA1" s="12"/>
      <c r="HEB1" s="12"/>
      <c r="HEC1" s="12"/>
      <c r="HED1" s="12"/>
      <c r="HEE1" s="12"/>
      <c r="HEF1" s="12"/>
      <c r="HEG1" s="12"/>
      <c r="HEH1" s="12"/>
      <c r="HEI1" s="12"/>
      <c r="HEJ1" s="12"/>
      <c r="HEK1" s="12"/>
      <c r="HEL1" s="12"/>
      <c r="HEM1" s="12"/>
      <c r="HEN1" s="12"/>
      <c r="HEO1" s="12"/>
      <c r="HEP1" s="12"/>
      <c r="HEQ1" s="12"/>
      <c r="HER1" s="12"/>
      <c r="HES1" s="12"/>
      <c r="HET1" s="12"/>
      <c r="HEU1" s="12"/>
      <c r="HEV1" s="12"/>
      <c r="HEW1" s="12"/>
      <c r="HEX1" s="12"/>
      <c r="HEY1" s="12"/>
      <c r="HEZ1" s="12"/>
      <c r="HFA1" s="12"/>
      <c r="HFB1" s="12"/>
      <c r="HFC1" s="12"/>
      <c r="HFD1" s="12"/>
      <c r="HFE1" s="12"/>
      <c r="HFF1" s="12"/>
      <c r="HFG1" s="12"/>
      <c r="HFH1" s="12"/>
      <c r="HFI1" s="12"/>
      <c r="HFJ1" s="12"/>
      <c r="HFK1" s="12"/>
      <c r="HFL1" s="12"/>
      <c r="HFM1" s="12"/>
      <c r="HFN1" s="12"/>
      <c r="HFO1" s="12"/>
      <c r="HFP1" s="12"/>
      <c r="HFQ1" s="12"/>
      <c r="HFR1" s="12"/>
      <c r="HFS1" s="12"/>
      <c r="HFT1" s="12"/>
      <c r="HFU1" s="12"/>
      <c r="HFV1" s="12"/>
      <c r="HFW1" s="12"/>
      <c r="HFX1" s="12"/>
      <c r="HFY1" s="12"/>
      <c r="HFZ1" s="12"/>
      <c r="HGA1" s="12"/>
      <c r="HGB1" s="12"/>
      <c r="HGC1" s="12"/>
      <c r="HGD1" s="12"/>
      <c r="HGE1" s="12"/>
      <c r="HGF1" s="12"/>
      <c r="HGG1" s="12"/>
      <c r="HGH1" s="12"/>
      <c r="HGI1" s="12"/>
      <c r="HGJ1" s="12"/>
      <c r="HGK1" s="12"/>
      <c r="HGL1" s="12"/>
      <c r="HGM1" s="12"/>
      <c r="HGN1" s="12"/>
      <c r="HGO1" s="12"/>
      <c r="HGP1" s="12"/>
      <c r="HGQ1" s="12"/>
      <c r="HGR1" s="12"/>
      <c r="HGS1" s="12"/>
      <c r="HGT1" s="12"/>
      <c r="HGU1" s="12"/>
      <c r="HGV1" s="12"/>
      <c r="HGW1" s="12"/>
      <c r="HGX1" s="12"/>
      <c r="HGY1" s="12"/>
      <c r="HGZ1" s="12"/>
      <c r="HHA1" s="12"/>
      <c r="HHB1" s="12"/>
      <c r="HHC1" s="12"/>
      <c r="HHD1" s="12"/>
      <c r="HHE1" s="12"/>
      <c r="HHF1" s="12"/>
      <c r="HHG1" s="12"/>
      <c r="HHH1" s="12"/>
      <c r="HHI1" s="12"/>
      <c r="HHJ1" s="12"/>
      <c r="HHK1" s="12"/>
      <c r="HHL1" s="12"/>
      <c r="HHM1" s="12"/>
      <c r="HHN1" s="12"/>
      <c r="HHO1" s="12"/>
      <c r="HHP1" s="12"/>
      <c r="HHQ1" s="12"/>
      <c r="HHR1" s="12"/>
      <c r="HHS1" s="12"/>
      <c r="HHT1" s="12"/>
      <c r="HHU1" s="12"/>
      <c r="HHV1" s="12"/>
      <c r="HHW1" s="12"/>
      <c r="HHX1" s="12"/>
      <c r="HHY1" s="12"/>
      <c r="HHZ1" s="12"/>
      <c r="HIA1" s="12"/>
      <c r="HIB1" s="12"/>
      <c r="HIC1" s="12"/>
      <c r="HID1" s="12"/>
      <c r="HIE1" s="12"/>
      <c r="HIF1" s="12"/>
      <c r="HIG1" s="12"/>
      <c r="HIH1" s="12"/>
      <c r="HII1" s="12"/>
      <c r="HIJ1" s="12"/>
      <c r="HIK1" s="12"/>
      <c r="HIL1" s="12"/>
      <c r="HIM1" s="12"/>
      <c r="HIN1" s="12"/>
      <c r="HIO1" s="12"/>
      <c r="HIP1" s="12"/>
      <c r="HIQ1" s="12"/>
      <c r="HIR1" s="12"/>
      <c r="HIS1" s="12"/>
      <c r="HIT1" s="12"/>
      <c r="HIU1" s="12"/>
      <c r="HIV1" s="12"/>
      <c r="HIW1" s="12"/>
      <c r="HIX1" s="12"/>
      <c r="HIY1" s="12"/>
      <c r="HIZ1" s="12"/>
      <c r="HJA1" s="12"/>
      <c r="HJB1" s="12"/>
      <c r="HJC1" s="12"/>
      <c r="HJD1" s="12"/>
      <c r="HJE1" s="12"/>
      <c r="HJF1" s="12"/>
      <c r="HJG1" s="12"/>
      <c r="HJH1" s="12"/>
      <c r="HJI1" s="12"/>
      <c r="HJJ1" s="12"/>
      <c r="HJK1" s="12"/>
      <c r="HJL1" s="12"/>
      <c r="HJM1" s="12"/>
      <c r="HJN1" s="12"/>
      <c r="HJO1" s="12"/>
      <c r="HJP1" s="12"/>
      <c r="HJQ1" s="12"/>
      <c r="HJR1" s="12"/>
      <c r="HJS1" s="12"/>
      <c r="HJT1" s="12"/>
      <c r="HJU1" s="12"/>
      <c r="HJV1" s="12"/>
      <c r="HJW1" s="12"/>
      <c r="HJX1" s="12"/>
      <c r="HJY1" s="12"/>
      <c r="HJZ1" s="12"/>
      <c r="HKA1" s="12"/>
      <c r="HKB1" s="12"/>
      <c r="HKC1" s="12"/>
      <c r="HKD1" s="12"/>
      <c r="HKE1" s="12"/>
      <c r="HKF1" s="12"/>
      <c r="HKG1" s="12"/>
      <c r="HKH1" s="12"/>
      <c r="HKI1" s="12"/>
      <c r="HKJ1" s="12"/>
      <c r="HKK1" s="12"/>
      <c r="HKL1" s="12"/>
      <c r="HKM1" s="12"/>
      <c r="HKN1" s="12"/>
      <c r="HKO1" s="12"/>
      <c r="HKP1" s="12"/>
      <c r="HKQ1" s="12"/>
      <c r="HKR1" s="12"/>
      <c r="HKS1" s="12"/>
      <c r="HKT1" s="12"/>
      <c r="HKU1" s="12"/>
      <c r="HKV1" s="12"/>
      <c r="HKW1" s="12"/>
      <c r="HKX1" s="12"/>
      <c r="HKY1" s="12"/>
      <c r="HKZ1" s="12"/>
      <c r="HLA1" s="12"/>
      <c r="HLB1" s="12"/>
      <c r="HLC1" s="12"/>
      <c r="HLD1" s="12"/>
      <c r="HLE1" s="12"/>
      <c r="HLF1" s="12"/>
      <c r="HLG1" s="12"/>
      <c r="HLH1" s="12"/>
      <c r="HLI1" s="12"/>
      <c r="HLJ1" s="12"/>
      <c r="HLK1" s="12"/>
      <c r="HLL1" s="12"/>
      <c r="HLM1" s="12"/>
      <c r="HLN1" s="12"/>
      <c r="HLO1" s="12"/>
      <c r="HLP1" s="12"/>
      <c r="HLQ1" s="12"/>
      <c r="HLR1" s="12"/>
      <c r="HLS1" s="12"/>
      <c r="HLT1" s="12"/>
      <c r="HLU1" s="12"/>
      <c r="HLV1" s="12"/>
      <c r="HLW1" s="12"/>
      <c r="HLX1" s="12"/>
      <c r="HLY1" s="12"/>
      <c r="HLZ1" s="12"/>
      <c r="HMA1" s="12"/>
      <c r="HMB1" s="12"/>
      <c r="HMC1" s="12"/>
      <c r="HMD1" s="12"/>
      <c r="HME1" s="12"/>
      <c r="HMF1" s="12"/>
      <c r="HMG1" s="12"/>
      <c r="HMH1" s="12"/>
      <c r="HMI1" s="12"/>
      <c r="HMJ1" s="12"/>
      <c r="HMK1" s="12"/>
      <c r="HML1" s="12"/>
      <c r="HMM1" s="12"/>
      <c r="HMN1" s="12"/>
      <c r="HMO1" s="12"/>
      <c r="HMP1" s="12"/>
      <c r="HMQ1" s="12"/>
      <c r="HMR1" s="12"/>
      <c r="HMS1" s="12"/>
      <c r="HMT1" s="12"/>
      <c r="HMU1" s="12"/>
      <c r="HMV1" s="12"/>
      <c r="HMW1" s="12"/>
      <c r="HMX1" s="12"/>
      <c r="HMY1" s="12"/>
      <c r="HMZ1" s="12"/>
      <c r="HNA1" s="12"/>
      <c r="HNB1" s="12"/>
      <c r="HNC1" s="12"/>
      <c r="HND1" s="12"/>
      <c r="HNE1" s="12"/>
      <c r="HNF1" s="12"/>
      <c r="HNG1" s="12"/>
      <c r="HNH1" s="12"/>
      <c r="HNI1" s="12"/>
      <c r="HNJ1" s="12"/>
      <c r="HNK1" s="12"/>
      <c r="HNL1" s="12"/>
      <c r="HNM1" s="12"/>
      <c r="HNN1" s="12"/>
      <c r="HNO1" s="12"/>
      <c r="HNP1" s="12"/>
      <c r="HNQ1" s="12"/>
      <c r="HNR1" s="12"/>
      <c r="HNS1" s="12"/>
      <c r="HNT1" s="12"/>
      <c r="HNU1" s="12"/>
      <c r="HNV1" s="12"/>
      <c r="HNW1" s="12"/>
      <c r="HNX1" s="12"/>
      <c r="HNY1" s="12"/>
      <c r="HNZ1" s="12"/>
      <c r="HOA1" s="12"/>
      <c r="HOB1" s="12"/>
      <c r="HOC1" s="12"/>
      <c r="HOD1" s="12"/>
      <c r="HOE1" s="12"/>
      <c r="HOF1" s="12"/>
      <c r="HOG1" s="12"/>
      <c r="HOH1" s="12"/>
      <c r="HOI1" s="12"/>
      <c r="HOJ1" s="12"/>
      <c r="HOK1" s="12"/>
      <c r="HOL1" s="12"/>
      <c r="HOM1" s="12"/>
      <c r="HON1" s="12"/>
      <c r="HOO1" s="12"/>
      <c r="HOP1" s="12"/>
      <c r="HOQ1" s="12"/>
      <c r="HOR1" s="12"/>
      <c r="HOS1" s="12"/>
      <c r="HOT1" s="12"/>
      <c r="HOU1" s="12"/>
      <c r="HOV1" s="12"/>
      <c r="HOW1" s="12"/>
      <c r="HOX1" s="12"/>
      <c r="HOY1" s="12"/>
      <c r="HOZ1" s="12"/>
      <c r="HPA1" s="12"/>
      <c r="HPB1" s="12"/>
      <c r="HPC1" s="12"/>
      <c r="HPD1" s="12"/>
      <c r="HPE1" s="12"/>
      <c r="HPF1" s="12"/>
      <c r="HPG1" s="12"/>
      <c r="HPH1" s="12"/>
      <c r="HPI1" s="12"/>
      <c r="HPJ1" s="12"/>
      <c r="HPK1" s="12"/>
      <c r="HPL1" s="12"/>
      <c r="HPM1" s="12"/>
      <c r="HPN1" s="12"/>
      <c r="HPO1" s="12"/>
      <c r="HPP1" s="12"/>
      <c r="HPQ1" s="12"/>
      <c r="HPR1" s="12"/>
      <c r="HPS1" s="12"/>
      <c r="HPT1" s="12"/>
      <c r="HPU1" s="12"/>
      <c r="HPV1" s="12"/>
      <c r="HPW1" s="12"/>
      <c r="HPX1" s="12"/>
      <c r="HPY1" s="12"/>
      <c r="HPZ1" s="12"/>
      <c r="HQA1" s="12"/>
      <c r="HQB1" s="12"/>
      <c r="HQC1" s="12"/>
      <c r="HQD1" s="12"/>
      <c r="HQE1" s="12"/>
      <c r="HQF1" s="12"/>
      <c r="HQG1" s="12"/>
      <c r="HQH1" s="12"/>
      <c r="HQI1" s="12"/>
      <c r="HQJ1" s="12"/>
      <c r="HQK1" s="12"/>
      <c r="HQL1" s="12"/>
      <c r="HQM1" s="12"/>
      <c r="HQN1" s="12"/>
      <c r="HQO1" s="12"/>
      <c r="HQP1" s="12"/>
      <c r="HQQ1" s="12"/>
      <c r="HQR1" s="12"/>
      <c r="HQS1" s="12"/>
      <c r="HQT1" s="12"/>
      <c r="HQU1" s="12"/>
      <c r="HQV1" s="12"/>
      <c r="HQW1" s="12"/>
      <c r="HQX1" s="12"/>
      <c r="HQY1" s="12"/>
      <c r="HQZ1" s="12"/>
      <c r="HRA1" s="12"/>
      <c r="HRB1" s="12"/>
      <c r="HRC1" s="12"/>
      <c r="HRD1" s="12"/>
      <c r="HRE1" s="12"/>
      <c r="HRF1" s="12"/>
      <c r="HRG1" s="12"/>
      <c r="HRH1" s="12"/>
      <c r="HRI1" s="12"/>
      <c r="HRJ1" s="12"/>
      <c r="HRK1" s="12"/>
      <c r="HRL1" s="12"/>
      <c r="HRM1" s="12"/>
      <c r="HRN1" s="12"/>
      <c r="HRO1" s="12"/>
      <c r="HRP1" s="12"/>
      <c r="HRQ1" s="12"/>
      <c r="HRR1" s="12"/>
      <c r="HRS1" s="12"/>
      <c r="HRT1" s="12"/>
      <c r="HRU1" s="12"/>
      <c r="HRV1" s="12"/>
      <c r="HRW1" s="12"/>
      <c r="HRX1" s="12"/>
      <c r="HRY1" s="12"/>
      <c r="HRZ1" s="12"/>
      <c r="HSA1" s="12"/>
      <c r="HSB1" s="12"/>
      <c r="HSC1" s="12"/>
      <c r="HSD1" s="12"/>
      <c r="HSE1" s="12"/>
      <c r="HSF1" s="12"/>
      <c r="HSG1" s="12"/>
      <c r="HSH1" s="12"/>
      <c r="HSI1" s="12"/>
      <c r="HSJ1" s="12"/>
      <c r="HSK1" s="12"/>
      <c r="HSL1" s="12"/>
      <c r="HSM1" s="12"/>
      <c r="HSN1" s="12"/>
      <c r="HSO1" s="12"/>
      <c r="HSP1" s="12"/>
      <c r="HSQ1" s="12"/>
      <c r="HSR1" s="12"/>
      <c r="HSS1" s="12"/>
      <c r="HST1" s="12"/>
      <c r="HSU1" s="12"/>
      <c r="HSV1" s="12"/>
      <c r="HSW1" s="12"/>
      <c r="HSX1" s="12"/>
      <c r="HSY1" s="12"/>
      <c r="HSZ1" s="12"/>
      <c r="HTA1" s="12"/>
      <c r="HTB1" s="12"/>
      <c r="HTC1" s="12"/>
      <c r="HTD1" s="12"/>
      <c r="HTE1" s="12"/>
      <c r="HTF1" s="12"/>
      <c r="HTG1" s="12"/>
      <c r="HTH1" s="12"/>
      <c r="HTI1" s="12"/>
      <c r="HTJ1" s="12"/>
      <c r="HTK1" s="12"/>
      <c r="HTL1" s="12"/>
      <c r="HTM1" s="12"/>
      <c r="HTN1" s="12"/>
      <c r="HTO1" s="12"/>
      <c r="HTP1" s="12"/>
      <c r="HTQ1" s="12"/>
      <c r="HTR1" s="12"/>
      <c r="HTS1" s="12"/>
      <c r="HTT1" s="12"/>
      <c r="HTU1" s="12"/>
      <c r="HTV1" s="12"/>
      <c r="HTW1" s="12"/>
      <c r="HTX1" s="12"/>
      <c r="HTY1" s="12"/>
      <c r="HTZ1" s="12"/>
      <c r="HUA1" s="12"/>
      <c r="HUB1" s="12"/>
      <c r="HUC1" s="12"/>
      <c r="HUD1" s="12"/>
      <c r="HUE1" s="12"/>
      <c r="HUF1" s="12"/>
      <c r="HUG1" s="12"/>
      <c r="HUH1" s="12"/>
      <c r="HUI1" s="12"/>
      <c r="HUJ1" s="12"/>
      <c r="HUK1" s="12"/>
      <c r="HUL1" s="12"/>
      <c r="HUM1" s="12"/>
      <c r="HUN1" s="12"/>
      <c r="HUO1" s="12"/>
      <c r="HUP1" s="12"/>
      <c r="HUQ1" s="12"/>
      <c r="HUR1" s="12"/>
      <c r="HUS1" s="12"/>
      <c r="HUT1" s="12"/>
      <c r="HUU1" s="12"/>
      <c r="HUV1" s="12"/>
      <c r="HUW1" s="12"/>
      <c r="HUX1" s="12"/>
      <c r="HUY1" s="12"/>
      <c r="HUZ1" s="12"/>
      <c r="HVA1" s="12"/>
      <c r="HVB1" s="12"/>
      <c r="HVC1" s="12"/>
      <c r="HVD1" s="12"/>
      <c r="HVE1" s="12"/>
      <c r="HVF1" s="12"/>
      <c r="HVG1" s="12"/>
      <c r="HVH1" s="12"/>
      <c r="HVI1" s="12"/>
      <c r="HVJ1" s="12"/>
      <c r="HVK1" s="12"/>
      <c r="HVL1" s="12"/>
      <c r="HVM1" s="12"/>
      <c r="HVN1" s="12"/>
      <c r="HVO1" s="12"/>
      <c r="HVP1" s="12"/>
      <c r="HVQ1" s="12"/>
      <c r="HVR1" s="12"/>
      <c r="HVS1" s="12"/>
      <c r="HVT1" s="12"/>
      <c r="HVU1" s="12"/>
      <c r="HVV1" s="12"/>
      <c r="HVW1" s="12"/>
      <c r="HVX1" s="12"/>
      <c r="HVY1" s="12"/>
      <c r="HVZ1" s="12"/>
      <c r="HWA1" s="12"/>
      <c r="HWB1" s="12"/>
      <c r="HWC1" s="12"/>
      <c r="HWD1" s="12"/>
      <c r="HWE1" s="12"/>
      <c r="HWF1" s="12"/>
      <c r="HWG1" s="12"/>
      <c r="HWH1" s="12"/>
      <c r="HWI1" s="12"/>
      <c r="HWJ1" s="12"/>
      <c r="HWK1" s="12"/>
      <c r="HWL1" s="12"/>
      <c r="HWM1" s="12"/>
      <c r="HWN1" s="12"/>
      <c r="HWO1" s="12"/>
      <c r="HWP1" s="12"/>
      <c r="HWQ1" s="12"/>
      <c r="HWR1" s="12"/>
      <c r="HWS1" s="12"/>
      <c r="HWT1" s="12"/>
      <c r="HWU1" s="12"/>
      <c r="HWV1" s="12"/>
      <c r="HWW1" s="12"/>
      <c r="HWX1" s="12"/>
      <c r="HWY1" s="12"/>
      <c r="HWZ1" s="12"/>
      <c r="HXA1" s="12"/>
      <c r="HXB1" s="12"/>
      <c r="HXC1" s="12"/>
      <c r="HXD1" s="12"/>
      <c r="HXE1" s="12"/>
      <c r="HXF1" s="12"/>
      <c r="HXG1" s="12"/>
      <c r="HXH1" s="12"/>
      <c r="HXI1" s="12"/>
      <c r="HXJ1" s="12"/>
      <c r="HXK1" s="12"/>
      <c r="HXL1" s="12"/>
      <c r="HXM1" s="12"/>
      <c r="HXN1" s="12"/>
      <c r="HXO1" s="12"/>
      <c r="HXP1" s="12"/>
      <c r="HXQ1" s="12"/>
      <c r="HXR1" s="12"/>
      <c r="HXS1" s="12"/>
      <c r="HXT1" s="12"/>
      <c r="HXU1" s="12"/>
      <c r="HXV1" s="12"/>
      <c r="HXW1" s="12"/>
      <c r="HXX1" s="12"/>
      <c r="HXY1" s="12"/>
      <c r="HXZ1" s="12"/>
      <c r="HYA1" s="12"/>
      <c r="HYB1" s="12"/>
      <c r="HYC1" s="12"/>
      <c r="HYD1" s="12"/>
      <c r="HYE1" s="12"/>
      <c r="HYF1" s="12"/>
      <c r="HYG1" s="12"/>
      <c r="HYH1" s="12"/>
      <c r="HYI1" s="12"/>
      <c r="HYJ1" s="12"/>
      <c r="HYK1" s="12"/>
      <c r="HYL1" s="12"/>
      <c r="HYM1" s="12"/>
      <c r="HYN1" s="12"/>
      <c r="HYO1" s="12"/>
      <c r="HYP1" s="12"/>
      <c r="HYQ1" s="12"/>
      <c r="HYR1" s="12"/>
      <c r="HYS1" s="12"/>
      <c r="HYT1" s="12"/>
      <c r="HYU1" s="12"/>
      <c r="HYV1" s="12"/>
      <c r="HYW1" s="12"/>
      <c r="HYX1" s="12"/>
      <c r="HYY1" s="12"/>
      <c r="HYZ1" s="12"/>
      <c r="HZA1" s="12"/>
      <c r="HZB1" s="12"/>
      <c r="HZC1" s="12"/>
      <c r="HZD1" s="12"/>
      <c r="HZE1" s="12"/>
      <c r="HZF1" s="12"/>
      <c r="HZG1" s="12"/>
      <c r="HZH1" s="12"/>
      <c r="HZI1" s="12"/>
      <c r="HZJ1" s="12"/>
      <c r="HZK1" s="12"/>
      <c r="HZL1" s="12"/>
      <c r="HZM1" s="12"/>
      <c r="HZN1" s="12"/>
      <c r="HZO1" s="12"/>
      <c r="HZP1" s="12"/>
      <c r="HZQ1" s="12"/>
      <c r="HZR1" s="12"/>
      <c r="HZS1" s="12"/>
      <c r="HZT1" s="12"/>
      <c r="HZU1" s="12"/>
      <c r="HZV1" s="12"/>
      <c r="HZW1" s="12"/>
      <c r="HZX1" s="12"/>
      <c r="HZY1" s="12"/>
      <c r="HZZ1" s="12"/>
      <c r="IAA1" s="12"/>
      <c r="IAB1" s="12"/>
      <c r="IAC1" s="12"/>
      <c r="IAD1" s="12"/>
      <c r="IAE1" s="12"/>
      <c r="IAF1" s="12"/>
      <c r="IAG1" s="12"/>
      <c r="IAH1" s="12"/>
      <c r="IAI1" s="12"/>
      <c r="IAJ1" s="12"/>
      <c r="IAK1" s="12"/>
      <c r="IAL1" s="12"/>
      <c r="IAM1" s="12"/>
      <c r="IAN1" s="12"/>
      <c r="IAO1" s="12"/>
      <c r="IAP1" s="12"/>
      <c r="IAQ1" s="12"/>
      <c r="IAR1" s="12"/>
      <c r="IAS1" s="12"/>
      <c r="IAT1" s="12"/>
      <c r="IAU1" s="12"/>
      <c r="IAV1" s="12"/>
      <c r="IAW1" s="12"/>
      <c r="IAX1" s="12"/>
      <c r="IAY1" s="12"/>
      <c r="IAZ1" s="12"/>
      <c r="IBA1" s="12"/>
      <c r="IBB1" s="12"/>
      <c r="IBC1" s="12"/>
      <c r="IBD1" s="12"/>
      <c r="IBE1" s="12"/>
      <c r="IBF1" s="12"/>
      <c r="IBG1" s="12"/>
      <c r="IBH1" s="12"/>
      <c r="IBI1" s="12"/>
      <c r="IBJ1" s="12"/>
      <c r="IBK1" s="12"/>
      <c r="IBL1" s="12"/>
      <c r="IBM1" s="12"/>
      <c r="IBN1" s="12"/>
      <c r="IBO1" s="12"/>
      <c r="IBP1" s="12"/>
      <c r="IBQ1" s="12"/>
      <c r="IBR1" s="12"/>
      <c r="IBS1" s="12"/>
      <c r="IBT1" s="12"/>
      <c r="IBU1" s="12"/>
      <c r="IBV1" s="12"/>
      <c r="IBW1" s="12"/>
      <c r="IBX1" s="12"/>
      <c r="IBY1" s="12"/>
      <c r="IBZ1" s="12"/>
      <c r="ICA1" s="12"/>
      <c r="ICB1" s="12"/>
      <c r="ICC1" s="12"/>
      <c r="ICD1" s="12"/>
      <c r="ICE1" s="12"/>
      <c r="ICF1" s="12"/>
      <c r="ICG1" s="12"/>
      <c r="ICH1" s="12"/>
      <c r="ICI1" s="12"/>
      <c r="ICJ1" s="12"/>
      <c r="ICK1" s="12"/>
      <c r="ICL1" s="12"/>
      <c r="ICM1" s="12"/>
      <c r="ICN1" s="12"/>
      <c r="ICO1" s="12"/>
      <c r="ICP1" s="12"/>
      <c r="ICQ1" s="12"/>
      <c r="ICR1" s="12"/>
      <c r="ICS1" s="12"/>
      <c r="ICT1" s="12"/>
      <c r="ICU1" s="12"/>
      <c r="ICV1" s="12"/>
      <c r="ICW1" s="12"/>
      <c r="ICX1" s="12"/>
      <c r="ICY1" s="12"/>
      <c r="ICZ1" s="12"/>
      <c r="IDA1" s="12"/>
      <c r="IDB1" s="12"/>
      <c r="IDC1" s="12"/>
      <c r="IDD1" s="12"/>
      <c r="IDE1" s="12"/>
      <c r="IDF1" s="12"/>
      <c r="IDG1" s="12"/>
      <c r="IDH1" s="12"/>
      <c r="IDI1" s="12"/>
      <c r="IDJ1" s="12"/>
      <c r="IDK1" s="12"/>
      <c r="IDL1" s="12"/>
      <c r="IDM1" s="12"/>
      <c r="IDN1" s="12"/>
      <c r="IDO1" s="12"/>
      <c r="IDP1" s="12"/>
      <c r="IDQ1" s="12"/>
      <c r="IDR1" s="12"/>
      <c r="IDS1" s="12"/>
      <c r="IDT1" s="12"/>
      <c r="IDU1" s="12"/>
      <c r="IDV1" s="12"/>
      <c r="IDW1" s="12"/>
      <c r="IDX1" s="12"/>
      <c r="IDY1" s="12"/>
      <c r="IDZ1" s="12"/>
      <c r="IEA1" s="12"/>
      <c r="IEB1" s="12"/>
      <c r="IEC1" s="12"/>
      <c r="IED1" s="12"/>
      <c r="IEE1" s="12"/>
      <c r="IEF1" s="12"/>
      <c r="IEG1" s="12"/>
      <c r="IEH1" s="12"/>
      <c r="IEI1" s="12"/>
      <c r="IEJ1" s="12"/>
      <c r="IEK1" s="12"/>
      <c r="IEL1" s="12"/>
      <c r="IEM1" s="12"/>
      <c r="IEN1" s="12"/>
      <c r="IEO1" s="12"/>
      <c r="IEP1" s="12"/>
      <c r="IEQ1" s="12"/>
      <c r="IER1" s="12"/>
      <c r="IES1" s="12"/>
      <c r="IET1" s="12"/>
      <c r="IEU1" s="12"/>
      <c r="IEV1" s="12"/>
      <c r="IEW1" s="12"/>
      <c r="IEX1" s="12"/>
      <c r="IEY1" s="12"/>
      <c r="IEZ1" s="12"/>
      <c r="IFA1" s="12"/>
      <c r="IFB1" s="12"/>
      <c r="IFC1" s="12"/>
      <c r="IFD1" s="12"/>
      <c r="IFE1" s="12"/>
      <c r="IFF1" s="12"/>
      <c r="IFG1" s="12"/>
      <c r="IFH1" s="12"/>
      <c r="IFI1" s="12"/>
      <c r="IFJ1" s="12"/>
      <c r="IFK1" s="12"/>
      <c r="IFL1" s="12"/>
      <c r="IFM1" s="12"/>
      <c r="IFN1" s="12"/>
      <c r="IFO1" s="12"/>
      <c r="IFP1" s="12"/>
      <c r="IFQ1" s="12"/>
      <c r="IFR1" s="12"/>
      <c r="IFS1" s="12"/>
      <c r="IFT1" s="12"/>
      <c r="IFU1" s="12"/>
      <c r="IFV1" s="12"/>
      <c r="IFW1" s="12"/>
      <c r="IFX1" s="12"/>
      <c r="IFY1" s="12"/>
      <c r="IFZ1" s="12"/>
      <c r="IGA1" s="12"/>
      <c r="IGB1" s="12"/>
      <c r="IGC1" s="12"/>
      <c r="IGD1" s="12"/>
      <c r="IGE1" s="12"/>
      <c r="IGF1" s="12"/>
      <c r="IGG1" s="12"/>
      <c r="IGH1" s="12"/>
      <c r="IGI1" s="12"/>
      <c r="IGJ1" s="12"/>
      <c r="IGK1" s="12"/>
      <c r="IGL1" s="12"/>
      <c r="IGM1" s="12"/>
      <c r="IGN1" s="12"/>
      <c r="IGO1" s="12"/>
      <c r="IGP1" s="12"/>
      <c r="IGQ1" s="12"/>
      <c r="IGR1" s="12"/>
      <c r="IGS1" s="12"/>
      <c r="IGT1" s="12"/>
      <c r="IGU1" s="12"/>
      <c r="IGV1" s="12"/>
      <c r="IGW1" s="12"/>
      <c r="IGX1" s="12"/>
      <c r="IGY1" s="12"/>
      <c r="IGZ1" s="12"/>
      <c r="IHA1" s="12"/>
      <c r="IHB1" s="12"/>
      <c r="IHC1" s="12"/>
      <c r="IHD1" s="12"/>
      <c r="IHE1" s="12"/>
      <c r="IHF1" s="12"/>
      <c r="IHG1" s="12"/>
      <c r="IHH1" s="12"/>
      <c r="IHI1" s="12"/>
      <c r="IHJ1" s="12"/>
      <c r="IHK1" s="12"/>
      <c r="IHL1" s="12"/>
      <c r="IHM1" s="12"/>
      <c r="IHN1" s="12"/>
      <c r="IHO1" s="12"/>
      <c r="IHP1" s="12"/>
      <c r="IHQ1" s="12"/>
      <c r="IHR1" s="12"/>
      <c r="IHS1" s="12"/>
      <c r="IHT1" s="12"/>
      <c r="IHU1" s="12"/>
      <c r="IHV1" s="12"/>
      <c r="IHW1" s="12"/>
      <c r="IHX1" s="12"/>
      <c r="IHY1" s="12"/>
      <c r="IHZ1" s="12"/>
      <c r="IIA1" s="12"/>
      <c r="IIB1" s="12"/>
      <c r="IIC1" s="12"/>
      <c r="IID1" s="12"/>
      <c r="IIE1" s="12"/>
      <c r="IIF1" s="12"/>
      <c r="IIG1" s="12"/>
      <c r="IIH1" s="12"/>
      <c r="III1" s="12"/>
      <c r="IIJ1" s="12"/>
      <c r="IIK1" s="12"/>
      <c r="IIL1" s="12"/>
      <c r="IIM1" s="12"/>
      <c r="IIN1" s="12"/>
      <c r="IIO1" s="12"/>
      <c r="IIP1" s="12"/>
      <c r="IIQ1" s="12"/>
      <c r="IIR1" s="12"/>
      <c r="IIS1" s="12"/>
      <c r="IIT1" s="12"/>
      <c r="IIU1" s="12"/>
      <c r="IIV1" s="12"/>
      <c r="IIW1" s="12"/>
      <c r="IIX1" s="12"/>
      <c r="IIY1" s="12"/>
      <c r="IIZ1" s="12"/>
      <c r="IJA1" s="12"/>
      <c r="IJB1" s="12"/>
      <c r="IJC1" s="12"/>
      <c r="IJD1" s="12"/>
      <c r="IJE1" s="12"/>
      <c r="IJF1" s="12"/>
      <c r="IJG1" s="12"/>
      <c r="IJH1" s="12"/>
      <c r="IJI1" s="12"/>
      <c r="IJJ1" s="12"/>
      <c r="IJK1" s="12"/>
      <c r="IJL1" s="12"/>
      <c r="IJM1" s="12"/>
      <c r="IJN1" s="12"/>
      <c r="IJO1" s="12"/>
      <c r="IJP1" s="12"/>
      <c r="IJQ1" s="12"/>
      <c r="IJR1" s="12"/>
      <c r="IJS1" s="12"/>
      <c r="IJT1" s="12"/>
      <c r="IJU1" s="12"/>
      <c r="IJV1" s="12"/>
      <c r="IJW1" s="12"/>
      <c r="IJX1" s="12"/>
      <c r="IJY1" s="12"/>
      <c r="IJZ1" s="12"/>
      <c r="IKA1" s="12"/>
      <c r="IKB1" s="12"/>
      <c r="IKC1" s="12"/>
      <c r="IKD1" s="12"/>
      <c r="IKE1" s="12"/>
      <c r="IKF1" s="12"/>
      <c r="IKG1" s="12"/>
      <c r="IKH1" s="12"/>
      <c r="IKI1" s="12"/>
      <c r="IKJ1" s="12"/>
      <c r="IKK1" s="12"/>
      <c r="IKL1" s="12"/>
      <c r="IKM1" s="12"/>
      <c r="IKN1" s="12"/>
      <c r="IKO1" s="12"/>
      <c r="IKP1" s="12"/>
      <c r="IKQ1" s="12"/>
      <c r="IKR1" s="12"/>
      <c r="IKS1" s="12"/>
      <c r="IKT1" s="12"/>
      <c r="IKU1" s="12"/>
      <c r="IKV1" s="12"/>
      <c r="IKW1" s="12"/>
      <c r="IKX1" s="12"/>
      <c r="IKY1" s="12"/>
      <c r="IKZ1" s="12"/>
      <c r="ILA1" s="12"/>
      <c r="ILB1" s="12"/>
      <c r="ILC1" s="12"/>
      <c r="ILD1" s="12"/>
      <c r="ILE1" s="12"/>
      <c r="ILF1" s="12"/>
      <c r="ILG1" s="12"/>
      <c r="ILH1" s="12"/>
      <c r="ILI1" s="12"/>
      <c r="ILJ1" s="12"/>
      <c r="ILK1" s="12"/>
      <c r="ILL1" s="12"/>
      <c r="ILM1" s="12"/>
      <c r="ILN1" s="12"/>
      <c r="ILO1" s="12"/>
      <c r="ILP1" s="12"/>
      <c r="ILQ1" s="12"/>
      <c r="ILR1" s="12"/>
      <c r="ILS1" s="12"/>
      <c r="ILT1" s="12"/>
      <c r="ILU1" s="12"/>
      <c r="ILV1" s="12"/>
      <c r="ILW1" s="12"/>
      <c r="ILX1" s="12"/>
      <c r="ILY1" s="12"/>
      <c r="ILZ1" s="12"/>
      <c r="IMA1" s="12"/>
      <c r="IMB1" s="12"/>
      <c r="IMC1" s="12"/>
      <c r="IMD1" s="12"/>
      <c r="IME1" s="12"/>
      <c r="IMF1" s="12"/>
      <c r="IMG1" s="12"/>
      <c r="IMH1" s="12"/>
      <c r="IMI1" s="12"/>
      <c r="IMJ1" s="12"/>
      <c r="IMK1" s="12"/>
      <c r="IML1" s="12"/>
      <c r="IMM1" s="12"/>
      <c r="IMN1" s="12"/>
      <c r="IMO1" s="12"/>
      <c r="IMP1" s="12"/>
      <c r="IMQ1" s="12"/>
      <c r="IMR1" s="12"/>
      <c r="IMS1" s="12"/>
      <c r="IMT1" s="12"/>
      <c r="IMU1" s="12"/>
      <c r="IMV1" s="12"/>
      <c r="IMW1" s="12"/>
      <c r="IMX1" s="12"/>
      <c r="IMY1" s="12"/>
      <c r="IMZ1" s="12"/>
      <c r="INA1" s="12"/>
      <c r="INB1" s="12"/>
      <c r="INC1" s="12"/>
      <c r="IND1" s="12"/>
      <c r="INE1" s="12"/>
      <c r="INF1" s="12"/>
      <c r="ING1" s="12"/>
      <c r="INH1" s="12"/>
      <c r="INI1" s="12"/>
      <c r="INJ1" s="12"/>
      <c r="INK1" s="12"/>
      <c r="INL1" s="12"/>
      <c r="INM1" s="12"/>
      <c r="INN1" s="12"/>
      <c r="INO1" s="12"/>
      <c r="INP1" s="12"/>
      <c r="INQ1" s="12"/>
      <c r="INR1" s="12"/>
      <c r="INS1" s="12"/>
      <c r="INT1" s="12"/>
      <c r="INU1" s="12"/>
      <c r="INV1" s="12"/>
      <c r="INW1" s="12"/>
      <c r="INX1" s="12"/>
      <c r="INY1" s="12"/>
      <c r="INZ1" s="12"/>
      <c r="IOA1" s="12"/>
      <c r="IOB1" s="12"/>
      <c r="IOC1" s="12"/>
      <c r="IOD1" s="12"/>
      <c r="IOE1" s="12"/>
      <c r="IOF1" s="12"/>
      <c r="IOG1" s="12"/>
      <c r="IOH1" s="12"/>
      <c r="IOI1" s="12"/>
      <c r="IOJ1" s="12"/>
      <c r="IOK1" s="12"/>
      <c r="IOL1" s="12"/>
      <c r="IOM1" s="12"/>
      <c r="ION1" s="12"/>
      <c r="IOO1" s="12"/>
      <c r="IOP1" s="12"/>
      <c r="IOQ1" s="12"/>
      <c r="IOR1" s="12"/>
      <c r="IOS1" s="12"/>
      <c r="IOT1" s="12"/>
      <c r="IOU1" s="12"/>
      <c r="IOV1" s="12"/>
      <c r="IOW1" s="12"/>
      <c r="IOX1" s="12"/>
      <c r="IOY1" s="12"/>
      <c r="IOZ1" s="12"/>
      <c r="IPA1" s="12"/>
      <c r="IPB1" s="12"/>
      <c r="IPC1" s="12"/>
      <c r="IPD1" s="12"/>
      <c r="IPE1" s="12"/>
      <c r="IPF1" s="12"/>
      <c r="IPG1" s="12"/>
      <c r="IPH1" s="12"/>
      <c r="IPI1" s="12"/>
      <c r="IPJ1" s="12"/>
      <c r="IPK1" s="12"/>
      <c r="IPL1" s="12"/>
      <c r="IPM1" s="12"/>
      <c r="IPN1" s="12"/>
      <c r="IPO1" s="12"/>
      <c r="IPP1" s="12"/>
      <c r="IPQ1" s="12"/>
      <c r="IPR1" s="12"/>
      <c r="IPS1" s="12"/>
      <c r="IPT1" s="12"/>
      <c r="IPU1" s="12"/>
      <c r="IPV1" s="12"/>
      <c r="IPW1" s="12"/>
      <c r="IPX1" s="12"/>
      <c r="IPY1" s="12"/>
      <c r="IPZ1" s="12"/>
      <c r="IQA1" s="12"/>
      <c r="IQB1" s="12"/>
      <c r="IQC1" s="12"/>
      <c r="IQD1" s="12"/>
      <c r="IQE1" s="12"/>
      <c r="IQF1" s="12"/>
      <c r="IQG1" s="12"/>
      <c r="IQH1" s="12"/>
      <c r="IQI1" s="12"/>
      <c r="IQJ1" s="12"/>
      <c r="IQK1" s="12"/>
      <c r="IQL1" s="12"/>
      <c r="IQM1" s="12"/>
      <c r="IQN1" s="12"/>
      <c r="IQO1" s="12"/>
      <c r="IQP1" s="12"/>
      <c r="IQQ1" s="12"/>
      <c r="IQR1" s="12"/>
      <c r="IQS1" s="12"/>
      <c r="IQT1" s="12"/>
      <c r="IQU1" s="12"/>
      <c r="IQV1" s="12"/>
      <c r="IQW1" s="12"/>
      <c r="IQX1" s="12"/>
      <c r="IQY1" s="12"/>
      <c r="IQZ1" s="12"/>
      <c r="IRA1" s="12"/>
      <c r="IRB1" s="12"/>
      <c r="IRC1" s="12"/>
      <c r="IRD1" s="12"/>
      <c r="IRE1" s="12"/>
      <c r="IRF1" s="12"/>
      <c r="IRG1" s="12"/>
      <c r="IRH1" s="12"/>
      <c r="IRI1" s="12"/>
      <c r="IRJ1" s="12"/>
      <c r="IRK1" s="12"/>
      <c r="IRL1" s="12"/>
      <c r="IRM1" s="12"/>
      <c r="IRN1" s="12"/>
      <c r="IRO1" s="12"/>
      <c r="IRP1" s="12"/>
      <c r="IRQ1" s="12"/>
      <c r="IRR1" s="12"/>
      <c r="IRS1" s="12"/>
      <c r="IRT1" s="12"/>
      <c r="IRU1" s="12"/>
      <c r="IRV1" s="12"/>
      <c r="IRW1" s="12"/>
      <c r="IRX1" s="12"/>
      <c r="IRY1" s="12"/>
      <c r="IRZ1" s="12"/>
      <c r="ISA1" s="12"/>
      <c r="ISB1" s="12"/>
      <c r="ISC1" s="12"/>
      <c r="ISD1" s="12"/>
      <c r="ISE1" s="12"/>
      <c r="ISF1" s="12"/>
      <c r="ISG1" s="12"/>
      <c r="ISH1" s="12"/>
      <c r="ISI1" s="12"/>
      <c r="ISJ1" s="12"/>
      <c r="ISK1" s="12"/>
      <c r="ISL1" s="12"/>
      <c r="ISM1" s="12"/>
      <c r="ISN1" s="12"/>
      <c r="ISO1" s="12"/>
      <c r="ISP1" s="12"/>
      <c r="ISQ1" s="12"/>
      <c r="ISR1" s="12"/>
      <c r="ISS1" s="12"/>
      <c r="IST1" s="12"/>
      <c r="ISU1" s="12"/>
      <c r="ISV1" s="12"/>
      <c r="ISW1" s="12"/>
      <c r="ISX1" s="12"/>
      <c r="ISY1" s="12"/>
      <c r="ISZ1" s="12"/>
      <c r="ITA1" s="12"/>
      <c r="ITB1" s="12"/>
      <c r="ITC1" s="12"/>
      <c r="ITD1" s="12"/>
      <c r="ITE1" s="12"/>
      <c r="ITF1" s="12"/>
      <c r="ITG1" s="12"/>
      <c r="ITH1" s="12"/>
      <c r="ITI1" s="12"/>
      <c r="ITJ1" s="12"/>
      <c r="ITK1" s="12"/>
      <c r="ITL1" s="12"/>
      <c r="ITM1" s="12"/>
      <c r="ITN1" s="12"/>
      <c r="ITO1" s="12"/>
      <c r="ITP1" s="12"/>
      <c r="ITQ1" s="12"/>
      <c r="ITR1" s="12"/>
      <c r="ITS1" s="12"/>
      <c r="ITT1" s="12"/>
      <c r="ITU1" s="12"/>
      <c r="ITV1" s="12"/>
      <c r="ITW1" s="12"/>
      <c r="ITX1" s="12"/>
      <c r="ITY1" s="12"/>
      <c r="ITZ1" s="12"/>
      <c r="IUA1" s="12"/>
      <c r="IUB1" s="12"/>
      <c r="IUC1" s="12"/>
      <c r="IUD1" s="12"/>
      <c r="IUE1" s="12"/>
      <c r="IUF1" s="12"/>
      <c r="IUG1" s="12"/>
      <c r="IUH1" s="12"/>
      <c r="IUI1" s="12"/>
      <c r="IUJ1" s="12"/>
      <c r="IUK1" s="12"/>
      <c r="IUL1" s="12"/>
      <c r="IUM1" s="12"/>
      <c r="IUN1" s="12"/>
      <c r="IUO1" s="12"/>
      <c r="IUP1" s="12"/>
      <c r="IUQ1" s="12"/>
      <c r="IUR1" s="12"/>
      <c r="IUS1" s="12"/>
      <c r="IUT1" s="12"/>
      <c r="IUU1" s="12"/>
      <c r="IUV1" s="12"/>
      <c r="IUW1" s="12"/>
      <c r="IUX1" s="12"/>
      <c r="IUY1" s="12"/>
      <c r="IUZ1" s="12"/>
      <c r="IVA1" s="12"/>
      <c r="IVB1" s="12"/>
      <c r="IVC1" s="12"/>
      <c r="IVD1" s="12"/>
      <c r="IVE1" s="12"/>
      <c r="IVF1" s="12"/>
      <c r="IVG1" s="12"/>
      <c r="IVH1" s="12"/>
      <c r="IVI1" s="12"/>
      <c r="IVJ1" s="12"/>
      <c r="IVK1" s="12"/>
      <c r="IVL1" s="12"/>
      <c r="IVM1" s="12"/>
      <c r="IVN1" s="12"/>
      <c r="IVO1" s="12"/>
      <c r="IVP1" s="12"/>
      <c r="IVQ1" s="12"/>
      <c r="IVR1" s="12"/>
      <c r="IVS1" s="12"/>
      <c r="IVT1" s="12"/>
      <c r="IVU1" s="12"/>
      <c r="IVV1" s="12"/>
      <c r="IVW1" s="12"/>
      <c r="IVX1" s="12"/>
      <c r="IVY1" s="12"/>
      <c r="IVZ1" s="12"/>
      <c r="IWA1" s="12"/>
      <c r="IWB1" s="12"/>
      <c r="IWC1" s="12"/>
      <c r="IWD1" s="12"/>
      <c r="IWE1" s="12"/>
      <c r="IWF1" s="12"/>
      <c r="IWG1" s="12"/>
      <c r="IWH1" s="12"/>
      <c r="IWI1" s="12"/>
      <c r="IWJ1" s="12"/>
      <c r="IWK1" s="12"/>
      <c r="IWL1" s="12"/>
      <c r="IWM1" s="12"/>
      <c r="IWN1" s="12"/>
      <c r="IWO1" s="12"/>
      <c r="IWP1" s="12"/>
      <c r="IWQ1" s="12"/>
      <c r="IWR1" s="12"/>
      <c r="IWS1" s="12"/>
      <c r="IWT1" s="12"/>
      <c r="IWU1" s="12"/>
      <c r="IWV1" s="12"/>
      <c r="IWW1" s="12"/>
      <c r="IWX1" s="12"/>
      <c r="IWY1" s="12"/>
      <c r="IWZ1" s="12"/>
      <c r="IXA1" s="12"/>
      <c r="IXB1" s="12"/>
      <c r="IXC1" s="12"/>
      <c r="IXD1" s="12"/>
      <c r="IXE1" s="12"/>
      <c r="IXF1" s="12"/>
      <c r="IXG1" s="12"/>
      <c r="IXH1" s="12"/>
      <c r="IXI1" s="12"/>
      <c r="IXJ1" s="12"/>
      <c r="IXK1" s="12"/>
      <c r="IXL1" s="12"/>
      <c r="IXM1" s="12"/>
      <c r="IXN1" s="12"/>
      <c r="IXO1" s="12"/>
      <c r="IXP1" s="12"/>
      <c r="IXQ1" s="12"/>
      <c r="IXR1" s="12"/>
      <c r="IXS1" s="12"/>
      <c r="IXT1" s="12"/>
      <c r="IXU1" s="12"/>
      <c r="IXV1" s="12"/>
      <c r="IXW1" s="12"/>
      <c r="IXX1" s="12"/>
      <c r="IXY1" s="12"/>
      <c r="IXZ1" s="12"/>
      <c r="IYA1" s="12"/>
      <c r="IYB1" s="12"/>
      <c r="IYC1" s="12"/>
      <c r="IYD1" s="12"/>
      <c r="IYE1" s="12"/>
      <c r="IYF1" s="12"/>
      <c r="IYG1" s="12"/>
      <c r="IYH1" s="12"/>
      <c r="IYI1" s="12"/>
      <c r="IYJ1" s="12"/>
      <c r="IYK1" s="12"/>
      <c r="IYL1" s="12"/>
      <c r="IYM1" s="12"/>
      <c r="IYN1" s="12"/>
      <c r="IYO1" s="12"/>
      <c r="IYP1" s="12"/>
      <c r="IYQ1" s="12"/>
      <c r="IYR1" s="12"/>
      <c r="IYS1" s="12"/>
      <c r="IYT1" s="12"/>
      <c r="IYU1" s="12"/>
      <c r="IYV1" s="12"/>
      <c r="IYW1" s="12"/>
      <c r="IYX1" s="12"/>
      <c r="IYY1" s="12"/>
      <c r="IYZ1" s="12"/>
      <c r="IZA1" s="12"/>
      <c r="IZB1" s="12"/>
      <c r="IZC1" s="12"/>
      <c r="IZD1" s="12"/>
      <c r="IZE1" s="12"/>
      <c r="IZF1" s="12"/>
      <c r="IZG1" s="12"/>
      <c r="IZH1" s="12"/>
      <c r="IZI1" s="12"/>
      <c r="IZJ1" s="12"/>
      <c r="IZK1" s="12"/>
      <c r="IZL1" s="12"/>
      <c r="IZM1" s="12"/>
      <c r="IZN1" s="12"/>
      <c r="IZO1" s="12"/>
      <c r="IZP1" s="12"/>
      <c r="IZQ1" s="12"/>
      <c r="IZR1" s="12"/>
      <c r="IZS1" s="12"/>
      <c r="IZT1" s="12"/>
      <c r="IZU1" s="12"/>
      <c r="IZV1" s="12"/>
      <c r="IZW1" s="12"/>
      <c r="IZX1" s="12"/>
      <c r="IZY1" s="12"/>
      <c r="IZZ1" s="12"/>
      <c r="JAA1" s="12"/>
      <c r="JAB1" s="12"/>
      <c r="JAC1" s="12"/>
      <c r="JAD1" s="12"/>
      <c r="JAE1" s="12"/>
      <c r="JAF1" s="12"/>
      <c r="JAG1" s="12"/>
      <c r="JAH1" s="12"/>
      <c r="JAI1" s="12"/>
      <c r="JAJ1" s="12"/>
      <c r="JAK1" s="12"/>
      <c r="JAL1" s="12"/>
      <c r="JAM1" s="12"/>
      <c r="JAN1" s="12"/>
      <c r="JAO1" s="12"/>
      <c r="JAP1" s="12"/>
      <c r="JAQ1" s="12"/>
      <c r="JAR1" s="12"/>
      <c r="JAS1" s="12"/>
      <c r="JAT1" s="12"/>
      <c r="JAU1" s="12"/>
      <c r="JAV1" s="12"/>
      <c r="JAW1" s="12"/>
      <c r="JAX1" s="12"/>
      <c r="JAY1" s="12"/>
      <c r="JAZ1" s="12"/>
      <c r="JBA1" s="12"/>
      <c r="JBB1" s="12"/>
      <c r="JBC1" s="12"/>
      <c r="JBD1" s="12"/>
      <c r="JBE1" s="12"/>
      <c r="JBF1" s="12"/>
      <c r="JBG1" s="12"/>
      <c r="JBH1" s="12"/>
      <c r="JBI1" s="12"/>
      <c r="JBJ1" s="12"/>
      <c r="JBK1" s="12"/>
      <c r="JBL1" s="12"/>
      <c r="JBM1" s="12"/>
      <c r="JBN1" s="12"/>
      <c r="JBO1" s="12"/>
      <c r="JBP1" s="12"/>
      <c r="JBQ1" s="12"/>
      <c r="JBR1" s="12"/>
      <c r="JBS1" s="12"/>
      <c r="JBT1" s="12"/>
      <c r="JBU1" s="12"/>
      <c r="JBV1" s="12"/>
      <c r="JBW1" s="12"/>
      <c r="JBX1" s="12"/>
      <c r="JBY1" s="12"/>
      <c r="JBZ1" s="12"/>
      <c r="JCA1" s="12"/>
      <c r="JCB1" s="12"/>
      <c r="JCC1" s="12"/>
      <c r="JCD1" s="12"/>
      <c r="JCE1" s="12"/>
      <c r="JCF1" s="12"/>
      <c r="JCG1" s="12"/>
      <c r="JCH1" s="12"/>
      <c r="JCI1" s="12"/>
      <c r="JCJ1" s="12"/>
      <c r="JCK1" s="12"/>
      <c r="JCL1" s="12"/>
      <c r="JCM1" s="12"/>
      <c r="JCN1" s="12"/>
      <c r="JCO1" s="12"/>
      <c r="JCP1" s="12"/>
      <c r="JCQ1" s="12"/>
      <c r="JCR1" s="12"/>
      <c r="JCS1" s="12"/>
      <c r="JCT1" s="12"/>
      <c r="JCU1" s="12"/>
      <c r="JCV1" s="12"/>
      <c r="JCW1" s="12"/>
      <c r="JCX1" s="12"/>
      <c r="JCY1" s="12"/>
      <c r="JCZ1" s="12"/>
      <c r="JDA1" s="12"/>
      <c r="JDB1" s="12"/>
      <c r="JDC1" s="12"/>
      <c r="JDD1" s="12"/>
      <c r="JDE1" s="12"/>
      <c r="JDF1" s="12"/>
      <c r="JDG1" s="12"/>
      <c r="JDH1" s="12"/>
      <c r="JDI1" s="12"/>
      <c r="JDJ1" s="12"/>
      <c r="JDK1" s="12"/>
      <c r="JDL1" s="12"/>
      <c r="JDM1" s="12"/>
      <c r="JDN1" s="12"/>
      <c r="JDO1" s="12"/>
      <c r="JDP1" s="12"/>
      <c r="JDQ1" s="12"/>
      <c r="JDR1" s="12"/>
      <c r="JDS1" s="12"/>
      <c r="JDT1" s="12"/>
      <c r="JDU1" s="12"/>
      <c r="JDV1" s="12"/>
      <c r="JDW1" s="12"/>
      <c r="JDX1" s="12"/>
      <c r="JDY1" s="12"/>
      <c r="JDZ1" s="12"/>
      <c r="JEA1" s="12"/>
      <c r="JEB1" s="12"/>
      <c r="JEC1" s="12"/>
      <c r="JED1" s="12"/>
      <c r="JEE1" s="12"/>
      <c r="JEF1" s="12"/>
      <c r="JEG1" s="12"/>
      <c r="JEH1" s="12"/>
      <c r="JEI1" s="12"/>
      <c r="JEJ1" s="12"/>
      <c r="JEK1" s="12"/>
      <c r="JEL1" s="12"/>
      <c r="JEM1" s="12"/>
      <c r="JEN1" s="12"/>
      <c r="JEO1" s="12"/>
      <c r="JEP1" s="12"/>
      <c r="JEQ1" s="12"/>
      <c r="JER1" s="12"/>
      <c r="JES1" s="12"/>
      <c r="JET1" s="12"/>
      <c r="JEU1" s="12"/>
      <c r="JEV1" s="12"/>
      <c r="JEW1" s="12"/>
      <c r="JEX1" s="12"/>
      <c r="JEY1" s="12"/>
      <c r="JEZ1" s="12"/>
      <c r="JFA1" s="12"/>
      <c r="JFB1" s="12"/>
      <c r="JFC1" s="12"/>
      <c r="JFD1" s="12"/>
      <c r="JFE1" s="12"/>
      <c r="JFF1" s="12"/>
      <c r="JFG1" s="12"/>
      <c r="JFH1" s="12"/>
      <c r="JFI1" s="12"/>
      <c r="JFJ1" s="12"/>
      <c r="JFK1" s="12"/>
      <c r="JFL1" s="12"/>
      <c r="JFM1" s="12"/>
      <c r="JFN1" s="12"/>
      <c r="JFO1" s="12"/>
      <c r="JFP1" s="12"/>
      <c r="JFQ1" s="12"/>
      <c r="JFR1" s="12"/>
      <c r="JFS1" s="12"/>
      <c r="JFT1" s="12"/>
      <c r="JFU1" s="12"/>
      <c r="JFV1" s="12"/>
      <c r="JFW1" s="12"/>
      <c r="JFX1" s="12"/>
      <c r="JFY1" s="12"/>
      <c r="JFZ1" s="12"/>
      <c r="JGA1" s="12"/>
      <c r="JGB1" s="12"/>
      <c r="JGC1" s="12"/>
      <c r="JGD1" s="12"/>
      <c r="JGE1" s="12"/>
      <c r="JGF1" s="12"/>
      <c r="JGG1" s="12"/>
      <c r="JGH1" s="12"/>
      <c r="JGI1" s="12"/>
      <c r="JGJ1" s="12"/>
      <c r="JGK1" s="12"/>
      <c r="JGL1" s="12"/>
      <c r="JGM1" s="12"/>
      <c r="JGN1" s="12"/>
      <c r="JGO1" s="12"/>
      <c r="JGP1" s="12"/>
      <c r="JGQ1" s="12"/>
      <c r="JGR1" s="12"/>
      <c r="JGS1" s="12"/>
      <c r="JGT1" s="12"/>
      <c r="JGU1" s="12"/>
      <c r="JGV1" s="12"/>
      <c r="JGW1" s="12"/>
      <c r="JGX1" s="12"/>
      <c r="JGY1" s="12"/>
      <c r="JGZ1" s="12"/>
      <c r="JHA1" s="12"/>
      <c r="JHB1" s="12"/>
      <c r="JHC1" s="12"/>
      <c r="JHD1" s="12"/>
      <c r="JHE1" s="12"/>
      <c r="JHF1" s="12"/>
      <c r="JHG1" s="12"/>
      <c r="JHH1" s="12"/>
      <c r="JHI1" s="12"/>
      <c r="JHJ1" s="12"/>
      <c r="JHK1" s="12"/>
      <c r="JHL1" s="12"/>
      <c r="JHM1" s="12"/>
      <c r="JHN1" s="12"/>
      <c r="JHO1" s="12"/>
      <c r="JHP1" s="12"/>
      <c r="JHQ1" s="12"/>
      <c r="JHR1" s="12"/>
      <c r="JHS1" s="12"/>
      <c r="JHT1" s="12"/>
      <c r="JHU1" s="12"/>
      <c r="JHV1" s="12"/>
      <c r="JHW1" s="12"/>
      <c r="JHX1" s="12"/>
      <c r="JHY1" s="12"/>
      <c r="JHZ1" s="12"/>
      <c r="JIA1" s="12"/>
      <c r="JIB1" s="12"/>
      <c r="JIC1" s="12"/>
      <c r="JID1" s="12"/>
      <c r="JIE1" s="12"/>
      <c r="JIF1" s="12"/>
      <c r="JIG1" s="12"/>
      <c r="JIH1" s="12"/>
      <c r="JII1" s="12"/>
      <c r="JIJ1" s="12"/>
      <c r="JIK1" s="12"/>
      <c r="JIL1" s="12"/>
      <c r="JIM1" s="12"/>
      <c r="JIN1" s="12"/>
      <c r="JIO1" s="12"/>
      <c r="JIP1" s="12"/>
      <c r="JIQ1" s="12"/>
      <c r="JIR1" s="12"/>
      <c r="JIS1" s="12"/>
      <c r="JIT1" s="12"/>
      <c r="JIU1" s="12"/>
      <c r="JIV1" s="12"/>
      <c r="JIW1" s="12"/>
      <c r="JIX1" s="12"/>
      <c r="JIY1" s="12"/>
      <c r="JIZ1" s="12"/>
      <c r="JJA1" s="12"/>
      <c r="JJB1" s="12"/>
      <c r="JJC1" s="12"/>
      <c r="JJD1" s="12"/>
      <c r="JJE1" s="12"/>
      <c r="JJF1" s="12"/>
      <c r="JJG1" s="12"/>
      <c r="JJH1" s="12"/>
      <c r="JJI1" s="12"/>
      <c r="JJJ1" s="12"/>
      <c r="JJK1" s="12"/>
      <c r="JJL1" s="12"/>
      <c r="JJM1" s="12"/>
      <c r="JJN1" s="12"/>
      <c r="JJO1" s="12"/>
      <c r="JJP1" s="12"/>
      <c r="JJQ1" s="12"/>
      <c r="JJR1" s="12"/>
      <c r="JJS1" s="12"/>
      <c r="JJT1" s="12"/>
      <c r="JJU1" s="12"/>
      <c r="JJV1" s="12"/>
      <c r="JJW1" s="12"/>
      <c r="JJX1" s="12"/>
      <c r="JJY1" s="12"/>
      <c r="JJZ1" s="12"/>
      <c r="JKA1" s="12"/>
      <c r="JKB1" s="12"/>
      <c r="JKC1" s="12"/>
      <c r="JKD1" s="12"/>
      <c r="JKE1" s="12"/>
      <c r="JKF1" s="12"/>
      <c r="JKG1" s="12"/>
      <c r="JKH1" s="12"/>
      <c r="JKI1" s="12"/>
      <c r="JKJ1" s="12"/>
      <c r="JKK1" s="12"/>
      <c r="JKL1" s="12"/>
      <c r="JKM1" s="12"/>
      <c r="JKN1" s="12"/>
      <c r="JKO1" s="12"/>
      <c r="JKP1" s="12"/>
      <c r="JKQ1" s="12"/>
      <c r="JKR1" s="12"/>
      <c r="JKS1" s="12"/>
      <c r="JKT1" s="12"/>
      <c r="JKU1" s="12"/>
      <c r="JKV1" s="12"/>
      <c r="JKW1" s="12"/>
      <c r="JKX1" s="12"/>
      <c r="JKY1" s="12"/>
      <c r="JKZ1" s="12"/>
      <c r="JLA1" s="12"/>
      <c r="JLB1" s="12"/>
      <c r="JLC1" s="12"/>
      <c r="JLD1" s="12"/>
      <c r="JLE1" s="12"/>
      <c r="JLF1" s="12"/>
      <c r="JLG1" s="12"/>
      <c r="JLH1" s="12"/>
      <c r="JLI1" s="12"/>
      <c r="JLJ1" s="12"/>
      <c r="JLK1" s="12"/>
      <c r="JLL1" s="12"/>
      <c r="JLM1" s="12"/>
      <c r="JLN1" s="12"/>
      <c r="JLO1" s="12"/>
      <c r="JLP1" s="12"/>
      <c r="JLQ1" s="12"/>
      <c r="JLR1" s="12"/>
      <c r="JLS1" s="12"/>
      <c r="JLT1" s="12"/>
      <c r="JLU1" s="12"/>
      <c r="JLV1" s="12"/>
      <c r="JLW1" s="12"/>
      <c r="JLX1" s="12"/>
      <c r="JLY1" s="12"/>
      <c r="JLZ1" s="12"/>
      <c r="JMA1" s="12"/>
      <c r="JMB1" s="12"/>
      <c r="JMC1" s="12"/>
      <c r="JMD1" s="12"/>
      <c r="JME1" s="12"/>
      <c r="JMF1" s="12"/>
      <c r="JMG1" s="12"/>
      <c r="JMH1" s="12"/>
      <c r="JMI1" s="12"/>
      <c r="JMJ1" s="12"/>
      <c r="JMK1" s="12"/>
      <c r="JML1" s="12"/>
      <c r="JMM1" s="12"/>
      <c r="JMN1" s="12"/>
      <c r="JMO1" s="12"/>
      <c r="JMP1" s="12"/>
      <c r="JMQ1" s="12"/>
      <c r="JMR1" s="12"/>
      <c r="JMS1" s="12"/>
      <c r="JMT1" s="12"/>
      <c r="JMU1" s="12"/>
      <c r="JMV1" s="12"/>
      <c r="JMW1" s="12"/>
      <c r="JMX1" s="12"/>
      <c r="JMY1" s="12"/>
      <c r="JMZ1" s="12"/>
      <c r="JNA1" s="12"/>
      <c r="JNB1" s="12"/>
      <c r="JNC1" s="12"/>
      <c r="JND1" s="12"/>
      <c r="JNE1" s="12"/>
      <c r="JNF1" s="12"/>
      <c r="JNG1" s="12"/>
      <c r="JNH1" s="12"/>
      <c r="JNI1" s="12"/>
      <c r="JNJ1" s="12"/>
      <c r="JNK1" s="12"/>
      <c r="JNL1" s="12"/>
      <c r="JNM1" s="12"/>
      <c r="JNN1" s="12"/>
      <c r="JNO1" s="12"/>
      <c r="JNP1" s="12"/>
      <c r="JNQ1" s="12"/>
      <c r="JNR1" s="12"/>
      <c r="JNS1" s="12"/>
      <c r="JNT1" s="12"/>
      <c r="JNU1" s="12"/>
      <c r="JNV1" s="12"/>
      <c r="JNW1" s="12"/>
      <c r="JNX1" s="12"/>
      <c r="JNY1" s="12"/>
      <c r="JNZ1" s="12"/>
      <c r="JOA1" s="12"/>
      <c r="JOB1" s="12"/>
      <c r="JOC1" s="12"/>
      <c r="JOD1" s="12"/>
      <c r="JOE1" s="12"/>
      <c r="JOF1" s="12"/>
      <c r="JOG1" s="12"/>
      <c r="JOH1" s="12"/>
      <c r="JOI1" s="12"/>
      <c r="JOJ1" s="12"/>
      <c r="JOK1" s="12"/>
      <c r="JOL1" s="12"/>
      <c r="JOM1" s="12"/>
      <c r="JON1" s="12"/>
      <c r="JOO1" s="12"/>
      <c r="JOP1" s="12"/>
      <c r="JOQ1" s="12"/>
      <c r="JOR1" s="12"/>
      <c r="JOS1" s="12"/>
      <c r="JOT1" s="12"/>
      <c r="JOU1" s="12"/>
      <c r="JOV1" s="12"/>
      <c r="JOW1" s="12"/>
      <c r="JOX1" s="12"/>
      <c r="JOY1" s="12"/>
      <c r="JOZ1" s="12"/>
      <c r="JPA1" s="12"/>
      <c r="JPB1" s="12"/>
      <c r="JPC1" s="12"/>
      <c r="JPD1" s="12"/>
      <c r="JPE1" s="12"/>
      <c r="JPF1" s="12"/>
      <c r="JPG1" s="12"/>
      <c r="JPH1" s="12"/>
      <c r="JPI1" s="12"/>
      <c r="JPJ1" s="12"/>
      <c r="JPK1" s="12"/>
      <c r="JPL1" s="12"/>
      <c r="JPM1" s="12"/>
      <c r="JPN1" s="12"/>
      <c r="JPO1" s="12"/>
      <c r="JPP1" s="12"/>
      <c r="JPQ1" s="12"/>
      <c r="JPR1" s="12"/>
      <c r="JPS1" s="12"/>
      <c r="JPT1" s="12"/>
      <c r="JPU1" s="12"/>
      <c r="JPV1" s="12"/>
      <c r="JPW1" s="12"/>
      <c r="JPX1" s="12"/>
      <c r="JPY1" s="12"/>
      <c r="JPZ1" s="12"/>
      <c r="JQA1" s="12"/>
      <c r="JQB1" s="12"/>
      <c r="JQC1" s="12"/>
      <c r="JQD1" s="12"/>
      <c r="JQE1" s="12"/>
      <c r="JQF1" s="12"/>
      <c r="JQG1" s="12"/>
      <c r="JQH1" s="12"/>
      <c r="JQI1" s="12"/>
      <c r="JQJ1" s="12"/>
      <c r="JQK1" s="12"/>
      <c r="JQL1" s="12"/>
      <c r="JQM1" s="12"/>
      <c r="JQN1" s="12"/>
      <c r="JQO1" s="12"/>
      <c r="JQP1" s="12"/>
      <c r="JQQ1" s="12"/>
      <c r="JQR1" s="12"/>
      <c r="JQS1" s="12"/>
      <c r="JQT1" s="12"/>
      <c r="JQU1" s="12"/>
      <c r="JQV1" s="12"/>
      <c r="JQW1" s="12"/>
      <c r="JQX1" s="12"/>
      <c r="JQY1" s="12"/>
      <c r="JQZ1" s="12"/>
      <c r="JRA1" s="12"/>
      <c r="JRB1" s="12"/>
      <c r="JRC1" s="12"/>
      <c r="JRD1" s="12"/>
      <c r="JRE1" s="12"/>
      <c r="JRF1" s="12"/>
      <c r="JRG1" s="12"/>
      <c r="JRH1" s="12"/>
      <c r="JRI1" s="12"/>
      <c r="JRJ1" s="12"/>
      <c r="JRK1" s="12"/>
      <c r="JRL1" s="12"/>
      <c r="JRM1" s="12"/>
      <c r="JRN1" s="12"/>
      <c r="JRO1" s="12"/>
      <c r="JRP1" s="12"/>
      <c r="JRQ1" s="12"/>
      <c r="JRR1" s="12"/>
      <c r="JRS1" s="12"/>
      <c r="JRT1" s="12"/>
      <c r="JRU1" s="12"/>
      <c r="JRV1" s="12"/>
      <c r="JRW1" s="12"/>
      <c r="JRX1" s="12"/>
      <c r="JRY1" s="12"/>
      <c r="JRZ1" s="12"/>
      <c r="JSA1" s="12"/>
      <c r="JSB1" s="12"/>
      <c r="JSC1" s="12"/>
      <c r="JSD1" s="12"/>
      <c r="JSE1" s="12"/>
      <c r="JSF1" s="12"/>
      <c r="JSG1" s="12"/>
      <c r="JSH1" s="12"/>
      <c r="JSI1" s="12"/>
      <c r="JSJ1" s="12"/>
      <c r="JSK1" s="12"/>
      <c r="JSL1" s="12"/>
      <c r="JSM1" s="12"/>
      <c r="JSN1" s="12"/>
      <c r="JSO1" s="12"/>
      <c r="JSP1" s="12"/>
      <c r="JSQ1" s="12"/>
      <c r="JSR1" s="12"/>
      <c r="JSS1" s="12"/>
      <c r="JST1" s="12"/>
      <c r="JSU1" s="12"/>
      <c r="JSV1" s="12"/>
      <c r="JSW1" s="12"/>
      <c r="JSX1" s="12"/>
      <c r="JSY1" s="12"/>
      <c r="JSZ1" s="12"/>
      <c r="JTA1" s="12"/>
      <c r="JTB1" s="12"/>
      <c r="JTC1" s="12"/>
      <c r="JTD1" s="12"/>
      <c r="JTE1" s="12"/>
      <c r="JTF1" s="12"/>
      <c r="JTG1" s="12"/>
      <c r="JTH1" s="12"/>
      <c r="JTI1" s="12"/>
      <c r="JTJ1" s="12"/>
      <c r="JTK1" s="12"/>
      <c r="JTL1" s="12"/>
      <c r="JTM1" s="12"/>
      <c r="JTN1" s="12"/>
      <c r="JTO1" s="12"/>
      <c r="JTP1" s="12"/>
      <c r="JTQ1" s="12"/>
      <c r="JTR1" s="12"/>
      <c r="JTS1" s="12"/>
      <c r="JTT1" s="12"/>
      <c r="JTU1" s="12"/>
      <c r="JTV1" s="12"/>
      <c r="JTW1" s="12"/>
      <c r="JTX1" s="12"/>
      <c r="JTY1" s="12"/>
      <c r="JTZ1" s="12"/>
      <c r="JUA1" s="12"/>
      <c r="JUB1" s="12"/>
      <c r="JUC1" s="12"/>
      <c r="JUD1" s="12"/>
      <c r="JUE1" s="12"/>
      <c r="JUF1" s="12"/>
      <c r="JUG1" s="12"/>
      <c r="JUH1" s="12"/>
      <c r="JUI1" s="12"/>
      <c r="JUJ1" s="12"/>
      <c r="JUK1" s="12"/>
      <c r="JUL1" s="12"/>
      <c r="JUM1" s="12"/>
      <c r="JUN1" s="12"/>
      <c r="JUO1" s="12"/>
      <c r="JUP1" s="12"/>
      <c r="JUQ1" s="12"/>
      <c r="JUR1" s="12"/>
      <c r="JUS1" s="12"/>
      <c r="JUT1" s="12"/>
      <c r="JUU1" s="12"/>
      <c r="JUV1" s="12"/>
      <c r="JUW1" s="12"/>
      <c r="JUX1" s="12"/>
      <c r="JUY1" s="12"/>
      <c r="JUZ1" s="12"/>
      <c r="JVA1" s="12"/>
      <c r="JVB1" s="12"/>
      <c r="JVC1" s="12"/>
      <c r="JVD1" s="12"/>
      <c r="JVE1" s="12"/>
      <c r="JVF1" s="12"/>
      <c r="JVG1" s="12"/>
      <c r="JVH1" s="12"/>
      <c r="JVI1" s="12"/>
      <c r="JVJ1" s="12"/>
      <c r="JVK1" s="12"/>
      <c r="JVL1" s="12"/>
      <c r="JVM1" s="12"/>
      <c r="JVN1" s="12"/>
      <c r="JVO1" s="12"/>
      <c r="JVP1" s="12"/>
      <c r="JVQ1" s="12"/>
      <c r="JVR1" s="12"/>
      <c r="JVS1" s="12"/>
      <c r="JVT1" s="12"/>
      <c r="JVU1" s="12"/>
      <c r="JVV1" s="12"/>
      <c r="JVW1" s="12"/>
      <c r="JVX1" s="12"/>
      <c r="JVY1" s="12"/>
      <c r="JVZ1" s="12"/>
      <c r="JWA1" s="12"/>
      <c r="JWB1" s="12"/>
      <c r="JWC1" s="12"/>
      <c r="JWD1" s="12"/>
      <c r="JWE1" s="12"/>
      <c r="JWF1" s="12"/>
      <c r="JWG1" s="12"/>
      <c r="JWH1" s="12"/>
      <c r="JWI1" s="12"/>
      <c r="JWJ1" s="12"/>
      <c r="JWK1" s="12"/>
      <c r="JWL1" s="12"/>
      <c r="JWM1" s="12"/>
      <c r="JWN1" s="12"/>
      <c r="JWO1" s="12"/>
      <c r="JWP1" s="12"/>
      <c r="JWQ1" s="12"/>
      <c r="JWR1" s="12"/>
      <c r="JWS1" s="12"/>
      <c r="JWT1" s="12"/>
      <c r="JWU1" s="12"/>
      <c r="JWV1" s="12"/>
      <c r="JWW1" s="12"/>
      <c r="JWX1" s="12"/>
      <c r="JWY1" s="12"/>
      <c r="JWZ1" s="12"/>
      <c r="JXA1" s="12"/>
      <c r="JXB1" s="12"/>
      <c r="JXC1" s="12"/>
      <c r="JXD1" s="12"/>
      <c r="JXE1" s="12"/>
      <c r="JXF1" s="12"/>
      <c r="JXG1" s="12"/>
      <c r="JXH1" s="12"/>
      <c r="JXI1" s="12"/>
      <c r="JXJ1" s="12"/>
      <c r="JXK1" s="12"/>
      <c r="JXL1" s="12"/>
      <c r="JXM1" s="12"/>
      <c r="JXN1" s="12"/>
      <c r="JXO1" s="12"/>
      <c r="JXP1" s="12"/>
      <c r="JXQ1" s="12"/>
      <c r="JXR1" s="12"/>
      <c r="JXS1" s="12"/>
      <c r="JXT1" s="12"/>
      <c r="JXU1" s="12"/>
      <c r="JXV1" s="12"/>
      <c r="JXW1" s="12"/>
      <c r="JXX1" s="12"/>
      <c r="JXY1" s="12"/>
      <c r="JXZ1" s="12"/>
      <c r="JYA1" s="12"/>
      <c r="JYB1" s="12"/>
      <c r="JYC1" s="12"/>
      <c r="JYD1" s="12"/>
      <c r="JYE1" s="12"/>
      <c r="JYF1" s="12"/>
      <c r="JYG1" s="12"/>
      <c r="JYH1" s="12"/>
      <c r="JYI1" s="12"/>
      <c r="JYJ1" s="12"/>
      <c r="JYK1" s="12"/>
      <c r="JYL1" s="12"/>
      <c r="JYM1" s="12"/>
      <c r="JYN1" s="12"/>
      <c r="JYO1" s="12"/>
      <c r="JYP1" s="12"/>
      <c r="JYQ1" s="12"/>
      <c r="JYR1" s="12"/>
      <c r="JYS1" s="12"/>
      <c r="JYT1" s="12"/>
      <c r="JYU1" s="12"/>
      <c r="JYV1" s="12"/>
      <c r="JYW1" s="12"/>
      <c r="JYX1" s="12"/>
      <c r="JYY1" s="12"/>
      <c r="JYZ1" s="12"/>
      <c r="JZA1" s="12"/>
      <c r="JZB1" s="12"/>
      <c r="JZC1" s="12"/>
      <c r="JZD1" s="12"/>
      <c r="JZE1" s="12"/>
      <c r="JZF1" s="12"/>
      <c r="JZG1" s="12"/>
      <c r="JZH1" s="12"/>
      <c r="JZI1" s="12"/>
      <c r="JZJ1" s="12"/>
      <c r="JZK1" s="12"/>
      <c r="JZL1" s="12"/>
      <c r="JZM1" s="12"/>
      <c r="JZN1" s="12"/>
      <c r="JZO1" s="12"/>
      <c r="JZP1" s="12"/>
      <c r="JZQ1" s="12"/>
      <c r="JZR1" s="12"/>
      <c r="JZS1" s="12"/>
      <c r="JZT1" s="12"/>
      <c r="JZU1" s="12"/>
      <c r="JZV1" s="12"/>
      <c r="JZW1" s="12"/>
      <c r="JZX1" s="12"/>
      <c r="JZY1" s="12"/>
      <c r="JZZ1" s="12"/>
      <c r="KAA1" s="12"/>
      <c r="KAB1" s="12"/>
      <c r="KAC1" s="12"/>
      <c r="KAD1" s="12"/>
      <c r="KAE1" s="12"/>
      <c r="KAF1" s="12"/>
      <c r="KAG1" s="12"/>
      <c r="KAH1" s="12"/>
      <c r="KAI1" s="12"/>
      <c r="KAJ1" s="12"/>
      <c r="KAK1" s="12"/>
      <c r="KAL1" s="12"/>
      <c r="KAM1" s="12"/>
      <c r="KAN1" s="12"/>
      <c r="KAO1" s="12"/>
      <c r="KAP1" s="12"/>
      <c r="KAQ1" s="12"/>
      <c r="KAR1" s="12"/>
      <c r="KAS1" s="12"/>
      <c r="KAT1" s="12"/>
      <c r="KAU1" s="12"/>
      <c r="KAV1" s="12"/>
      <c r="KAW1" s="12"/>
      <c r="KAX1" s="12"/>
      <c r="KAY1" s="12"/>
      <c r="KAZ1" s="12"/>
      <c r="KBA1" s="12"/>
      <c r="KBB1" s="12"/>
      <c r="KBC1" s="12"/>
      <c r="KBD1" s="12"/>
      <c r="KBE1" s="12"/>
      <c r="KBF1" s="12"/>
      <c r="KBG1" s="12"/>
      <c r="KBH1" s="12"/>
      <c r="KBI1" s="12"/>
      <c r="KBJ1" s="12"/>
      <c r="KBK1" s="12"/>
      <c r="KBL1" s="12"/>
      <c r="KBM1" s="12"/>
      <c r="KBN1" s="12"/>
      <c r="KBO1" s="12"/>
      <c r="KBP1" s="12"/>
      <c r="KBQ1" s="12"/>
      <c r="KBR1" s="12"/>
      <c r="KBS1" s="12"/>
      <c r="KBT1" s="12"/>
      <c r="KBU1" s="12"/>
      <c r="KBV1" s="12"/>
      <c r="KBW1" s="12"/>
      <c r="KBX1" s="12"/>
      <c r="KBY1" s="12"/>
      <c r="KBZ1" s="12"/>
      <c r="KCA1" s="12"/>
      <c r="KCB1" s="12"/>
      <c r="KCC1" s="12"/>
      <c r="KCD1" s="12"/>
      <c r="KCE1" s="12"/>
      <c r="KCF1" s="12"/>
      <c r="KCG1" s="12"/>
      <c r="KCH1" s="12"/>
      <c r="KCI1" s="12"/>
      <c r="KCJ1" s="12"/>
      <c r="KCK1" s="12"/>
      <c r="KCL1" s="12"/>
      <c r="KCM1" s="12"/>
      <c r="KCN1" s="12"/>
      <c r="KCO1" s="12"/>
      <c r="KCP1" s="12"/>
      <c r="KCQ1" s="12"/>
      <c r="KCR1" s="12"/>
      <c r="KCS1" s="12"/>
      <c r="KCT1" s="12"/>
      <c r="KCU1" s="12"/>
      <c r="KCV1" s="12"/>
      <c r="KCW1" s="12"/>
      <c r="KCX1" s="12"/>
      <c r="KCY1" s="12"/>
      <c r="KCZ1" s="12"/>
      <c r="KDA1" s="12"/>
      <c r="KDB1" s="12"/>
      <c r="KDC1" s="12"/>
      <c r="KDD1" s="12"/>
      <c r="KDE1" s="12"/>
      <c r="KDF1" s="12"/>
      <c r="KDG1" s="12"/>
      <c r="KDH1" s="12"/>
      <c r="KDI1" s="12"/>
      <c r="KDJ1" s="12"/>
      <c r="KDK1" s="12"/>
      <c r="KDL1" s="12"/>
      <c r="KDM1" s="12"/>
      <c r="KDN1" s="12"/>
      <c r="KDO1" s="12"/>
      <c r="KDP1" s="12"/>
      <c r="KDQ1" s="12"/>
      <c r="KDR1" s="12"/>
      <c r="KDS1" s="12"/>
      <c r="KDT1" s="12"/>
      <c r="KDU1" s="12"/>
      <c r="KDV1" s="12"/>
      <c r="KDW1" s="12"/>
      <c r="KDX1" s="12"/>
      <c r="KDY1" s="12"/>
      <c r="KDZ1" s="12"/>
      <c r="KEA1" s="12"/>
      <c r="KEB1" s="12"/>
      <c r="KEC1" s="12"/>
      <c r="KED1" s="12"/>
      <c r="KEE1" s="12"/>
      <c r="KEF1" s="12"/>
      <c r="KEG1" s="12"/>
      <c r="KEH1" s="12"/>
      <c r="KEI1" s="12"/>
      <c r="KEJ1" s="12"/>
      <c r="KEK1" s="12"/>
      <c r="KEL1" s="12"/>
      <c r="KEM1" s="12"/>
      <c r="KEN1" s="12"/>
      <c r="KEO1" s="12"/>
      <c r="KEP1" s="12"/>
      <c r="KEQ1" s="12"/>
      <c r="KER1" s="12"/>
      <c r="KES1" s="12"/>
      <c r="KET1" s="12"/>
      <c r="KEU1" s="12"/>
      <c r="KEV1" s="12"/>
      <c r="KEW1" s="12"/>
      <c r="KEX1" s="12"/>
      <c r="KEY1" s="12"/>
      <c r="KEZ1" s="12"/>
      <c r="KFA1" s="12"/>
      <c r="KFB1" s="12"/>
      <c r="KFC1" s="12"/>
      <c r="KFD1" s="12"/>
      <c r="KFE1" s="12"/>
      <c r="KFF1" s="12"/>
      <c r="KFG1" s="12"/>
      <c r="KFH1" s="12"/>
      <c r="KFI1" s="12"/>
      <c r="KFJ1" s="12"/>
      <c r="KFK1" s="12"/>
      <c r="KFL1" s="12"/>
      <c r="KFM1" s="12"/>
      <c r="KFN1" s="12"/>
      <c r="KFO1" s="12"/>
      <c r="KFP1" s="12"/>
      <c r="KFQ1" s="12"/>
      <c r="KFR1" s="12"/>
      <c r="KFS1" s="12"/>
      <c r="KFT1" s="12"/>
      <c r="KFU1" s="12"/>
      <c r="KFV1" s="12"/>
      <c r="KFW1" s="12"/>
      <c r="KFX1" s="12"/>
      <c r="KFY1" s="12"/>
      <c r="KFZ1" s="12"/>
      <c r="KGA1" s="12"/>
      <c r="KGB1" s="12"/>
      <c r="KGC1" s="12"/>
      <c r="KGD1" s="12"/>
      <c r="KGE1" s="12"/>
      <c r="KGF1" s="12"/>
      <c r="KGG1" s="12"/>
      <c r="KGH1" s="12"/>
      <c r="KGI1" s="12"/>
      <c r="KGJ1" s="12"/>
      <c r="KGK1" s="12"/>
      <c r="KGL1" s="12"/>
      <c r="KGM1" s="12"/>
      <c r="KGN1" s="12"/>
      <c r="KGO1" s="12"/>
      <c r="KGP1" s="12"/>
      <c r="KGQ1" s="12"/>
      <c r="KGR1" s="12"/>
      <c r="KGS1" s="12"/>
      <c r="KGT1" s="12"/>
      <c r="KGU1" s="12"/>
      <c r="KGV1" s="12"/>
      <c r="KGW1" s="12"/>
      <c r="KGX1" s="12"/>
      <c r="KGY1" s="12"/>
      <c r="KGZ1" s="12"/>
      <c r="KHA1" s="12"/>
      <c r="KHB1" s="12"/>
      <c r="KHC1" s="12"/>
      <c r="KHD1" s="12"/>
      <c r="KHE1" s="12"/>
      <c r="KHF1" s="12"/>
      <c r="KHG1" s="12"/>
      <c r="KHH1" s="12"/>
      <c r="KHI1" s="12"/>
      <c r="KHJ1" s="12"/>
      <c r="KHK1" s="12"/>
      <c r="KHL1" s="12"/>
      <c r="KHM1" s="12"/>
      <c r="KHN1" s="12"/>
      <c r="KHO1" s="12"/>
      <c r="KHP1" s="12"/>
      <c r="KHQ1" s="12"/>
      <c r="KHR1" s="12"/>
      <c r="KHS1" s="12"/>
      <c r="KHT1" s="12"/>
      <c r="KHU1" s="12"/>
      <c r="KHV1" s="12"/>
      <c r="KHW1" s="12"/>
      <c r="KHX1" s="12"/>
      <c r="KHY1" s="12"/>
      <c r="KHZ1" s="12"/>
      <c r="KIA1" s="12"/>
      <c r="KIB1" s="12"/>
      <c r="KIC1" s="12"/>
      <c r="KID1" s="12"/>
      <c r="KIE1" s="12"/>
      <c r="KIF1" s="12"/>
      <c r="KIG1" s="12"/>
      <c r="KIH1" s="12"/>
      <c r="KII1" s="12"/>
      <c r="KIJ1" s="12"/>
      <c r="KIK1" s="12"/>
      <c r="KIL1" s="12"/>
      <c r="KIM1" s="12"/>
      <c r="KIN1" s="12"/>
      <c r="KIO1" s="12"/>
      <c r="KIP1" s="12"/>
      <c r="KIQ1" s="12"/>
      <c r="KIR1" s="12"/>
      <c r="KIS1" s="12"/>
      <c r="KIT1" s="12"/>
      <c r="KIU1" s="12"/>
      <c r="KIV1" s="12"/>
      <c r="KIW1" s="12"/>
      <c r="KIX1" s="12"/>
      <c r="KIY1" s="12"/>
      <c r="KIZ1" s="12"/>
      <c r="KJA1" s="12"/>
      <c r="KJB1" s="12"/>
      <c r="KJC1" s="12"/>
      <c r="KJD1" s="12"/>
      <c r="KJE1" s="12"/>
      <c r="KJF1" s="12"/>
      <c r="KJG1" s="12"/>
      <c r="KJH1" s="12"/>
      <c r="KJI1" s="12"/>
      <c r="KJJ1" s="12"/>
      <c r="KJK1" s="12"/>
      <c r="KJL1" s="12"/>
      <c r="KJM1" s="12"/>
      <c r="KJN1" s="12"/>
      <c r="KJO1" s="12"/>
      <c r="KJP1" s="12"/>
      <c r="KJQ1" s="12"/>
      <c r="KJR1" s="12"/>
      <c r="KJS1" s="12"/>
      <c r="KJT1" s="12"/>
      <c r="KJU1" s="12"/>
      <c r="KJV1" s="12"/>
      <c r="KJW1" s="12"/>
      <c r="KJX1" s="12"/>
      <c r="KJY1" s="12"/>
      <c r="KJZ1" s="12"/>
      <c r="KKA1" s="12"/>
      <c r="KKB1" s="12"/>
      <c r="KKC1" s="12"/>
      <c r="KKD1" s="12"/>
      <c r="KKE1" s="12"/>
      <c r="KKF1" s="12"/>
      <c r="KKG1" s="12"/>
      <c r="KKH1" s="12"/>
      <c r="KKI1" s="12"/>
      <c r="KKJ1" s="12"/>
      <c r="KKK1" s="12"/>
      <c r="KKL1" s="12"/>
      <c r="KKM1" s="12"/>
      <c r="KKN1" s="12"/>
      <c r="KKO1" s="12"/>
      <c r="KKP1" s="12"/>
      <c r="KKQ1" s="12"/>
      <c r="KKR1" s="12"/>
      <c r="KKS1" s="12"/>
      <c r="KKT1" s="12"/>
      <c r="KKU1" s="12"/>
      <c r="KKV1" s="12"/>
      <c r="KKW1" s="12"/>
      <c r="KKX1" s="12"/>
      <c r="KKY1" s="12"/>
      <c r="KKZ1" s="12"/>
      <c r="KLA1" s="12"/>
      <c r="KLB1" s="12"/>
      <c r="KLC1" s="12"/>
      <c r="KLD1" s="12"/>
      <c r="KLE1" s="12"/>
      <c r="KLF1" s="12"/>
      <c r="KLG1" s="12"/>
      <c r="KLH1" s="12"/>
      <c r="KLI1" s="12"/>
      <c r="KLJ1" s="12"/>
      <c r="KLK1" s="12"/>
      <c r="KLL1" s="12"/>
      <c r="KLM1" s="12"/>
      <c r="KLN1" s="12"/>
      <c r="KLO1" s="12"/>
      <c r="KLP1" s="12"/>
      <c r="KLQ1" s="12"/>
      <c r="KLR1" s="12"/>
      <c r="KLS1" s="12"/>
      <c r="KLT1" s="12"/>
      <c r="KLU1" s="12"/>
      <c r="KLV1" s="12"/>
      <c r="KLW1" s="12"/>
      <c r="KLX1" s="12"/>
      <c r="KLY1" s="12"/>
      <c r="KLZ1" s="12"/>
      <c r="KMA1" s="12"/>
      <c r="KMB1" s="12"/>
      <c r="KMC1" s="12"/>
      <c r="KMD1" s="12"/>
      <c r="KME1" s="12"/>
      <c r="KMF1" s="12"/>
      <c r="KMG1" s="12"/>
      <c r="KMH1" s="12"/>
      <c r="KMI1" s="12"/>
      <c r="KMJ1" s="12"/>
      <c r="KMK1" s="12"/>
      <c r="KML1" s="12"/>
      <c r="KMM1" s="12"/>
      <c r="KMN1" s="12"/>
      <c r="KMO1" s="12"/>
      <c r="KMP1" s="12"/>
      <c r="KMQ1" s="12"/>
      <c r="KMR1" s="12"/>
      <c r="KMS1" s="12"/>
      <c r="KMT1" s="12"/>
      <c r="KMU1" s="12"/>
      <c r="KMV1" s="12"/>
      <c r="KMW1" s="12"/>
      <c r="KMX1" s="12"/>
      <c r="KMY1" s="12"/>
      <c r="KMZ1" s="12"/>
      <c r="KNA1" s="12"/>
      <c r="KNB1" s="12"/>
      <c r="KNC1" s="12"/>
      <c r="KND1" s="12"/>
      <c r="KNE1" s="12"/>
      <c r="KNF1" s="12"/>
      <c r="KNG1" s="12"/>
      <c r="KNH1" s="12"/>
      <c r="KNI1" s="12"/>
      <c r="KNJ1" s="12"/>
      <c r="KNK1" s="12"/>
      <c r="KNL1" s="12"/>
      <c r="KNM1" s="12"/>
      <c r="KNN1" s="12"/>
      <c r="KNO1" s="12"/>
      <c r="KNP1" s="12"/>
      <c r="KNQ1" s="12"/>
      <c r="KNR1" s="12"/>
      <c r="KNS1" s="12"/>
      <c r="KNT1" s="12"/>
      <c r="KNU1" s="12"/>
      <c r="KNV1" s="12"/>
      <c r="KNW1" s="12"/>
      <c r="KNX1" s="12"/>
      <c r="KNY1" s="12"/>
      <c r="KNZ1" s="12"/>
      <c r="KOA1" s="12"/>
      <c r="KOB1" s="12"/>
      <c r="KOC1" s="12"/>
      <c r="KOD1" s="12"/>
      <c r="KOE1" s="12"/>
      <c r="KOF1" s="12"/>
      <c r="KOG1" s="12"/>
      <c r="KOH1" s="12"/>
      <c r="KOI1" s="12"/>
      <c r="KOJ1" s="12"/>
      <c r="KOK1" s="12"/>
      <c r="KOL1" s="12"/>
      <c r="KOM1" s="12"/>
      <c r="KON1" s="12"/>
      <c r="KOO1" s="12"/>
      <c r="KOP1" s="12"/>
      <c r="KOQ1" s="12"/>
      <c r="KOR1" s="12"/>
      <c r="KOS1" s="12"/>
      <c r="KOT1" s="12"/>
      <c r="KOU1" s="12"/>
      <c r="KOV1" s="12"/>
      <c r="KOW1" s="12"/>
      <c r="KOX1" s="12"/>
      <c r="KOY1" s="12"/>
      <c r="KOZ1" s="12"/>
      <c r="KPA1" s="12"/>
      <c r="KPB1" s="12"/>
      <c r="KPC1" s="12"/>
      <c r="KPD1" s="12"/>
      <c r="KPE1" s="12"/>
      <c r="KPF1" s="12"/>
      <c r="KPG1" s="12"/>
      <c r="KPH1" s="12"/>
      <c r="KPI1" s="12"/>
      <c r="KPJ1" s="12"/>
      <c r="KPK1" s="12"/>
      <c r="KPL1" s="12"/>
      <c r="KPM1" s="12"/>
      <c r="KPN1" s="12"/>
      <c r="KPO1" s="12"/>
      <c r="KPP1" s="12"/>
      <c r="KPQ1" s="12"/>
      <c r="KPR1" s="12"/>
      <c r="KPS1" s="12"/>
      <c r="KPT1" s="12"/>
      <c r="KPU1" s="12"/>
      <c r="KPV1" s="12"/>
      <c r="KPW1" s="12"/>
      <c r="KPX1" s="12"/>
      <c r="KPY1" s="12"/>
      <c r="KPZ1" s="12"/>
      <c r="KQA1" s="12"/>
      <c r="KQB1" s="12"/>
      <c r="KQC1" s="12"/>
      <c r="KQD1" s="12"/>
      <c r="KQE1" s="12"/>
      <c r="KQF1" s="12"/>
      <c r="KQG1" s="12"/>
      <c r="KQH1" s="12"/>
      <c r="KQI1" s="12"/>
      <c r="KQJ1" s="12"/>
      <c r="KQK1" s="12"/>
      <c r="KQL1" s="12"/>
      <c r="KQM1" s="12"/>
      <c r="KQN1" s="12"/>
      <c r="KQO1" s="12"/>
      <c r="KQP1" s="12"/>
      <c r="KQQ1" s="12"/>
      <c r="KQR1" s="12"/>
      <c r="KQS1" s="12"/>
      <c r="KQT1" s="12"/>
      <c r="KQU1" s="12"/>
      <c r="KQV1" s="12"/>
      <c r="KQW1" s="12"/>
      <c r="KQX1" s="12"/>
      <c r="KQY1" s="12"/>
      <c r="KQZ1" s="12"/>
      <c r="KRA1" s="12"/>
      <c r="KRB1" s="12"/>
      <c r="KRC1" s="12"/>
      <c r="KRD1" s="12"/>
      <c r="KRE1" s="12"/>
      <c r="KRF1" s="12"/>
      <c r="KRG1" s="12"/>
      <c r="KRH1" s="12"/>
      <c r="KRI1" s="12"/>
      <c r="KRJ1" s="12"/>
      <c r="KRK1" s="12"/>
      <c r="KRL1" s="12"/>
      <c r="KRM1" s="12"/>
      <c r="KRN1" s="12"/>
      <c r="KRO1" s="12"/>
      <c r="KRP1" s="12"/>
      <c r="KRQ1" s="12"/>
      <c r="KRR1" s="12"/>
      <c r="KRS1" s="12"/>
      <c r="KRT1" s="12"/>
      <c r="KRU1" s="12"/>
      <c r="KRV1" s="12"/>
      <c r="KRW1" s="12"/>
      <c r="KRX1" s="12"/>
      <c r="KRY1" s="12"/>
      <c r="KRZ1" s="12"/>
      <c r="KSA1" s="12"/>
      <c r="KSB1" s="12"/>
      <c r="KSC1" s="12"/>
      <c r="KSD1" s="12"/>
      <c r="KSE1" s="12"/>
      <c r="KSF1" s="12"/>
      <c r="KSG1" s="12"/>
      <c r="KSH1" s="12"/>
      <c r="KSI1" s="12"/>
      <c r="KSJ1" s="12"/>
      <c r="KSK1" s="12"/>
      <c r="KSL1" s="12"/>
      <c r="KSM1" s="12"/>
      <c r="KSN1" s="12"/>
      <c r="KSO1" s="12"/>
      <c r="KSP1" s="12"/>
      <c r="KSQ1" s="12"/>
      <c r="KSR1" s="12"/>
      <c r="KSS1" s="12"/>
      <c r="KST1" s="12"/>
      <c r="KSU1" s="12"/>
      <c r="KSV1" s="12"/>
      <c r="KSW1" s="12"/>
      <c r="KSX1" s="12"/>
      <c r="KSY1" s="12"/>
      <c r="KSZ1" s="12"/>
      <c r="KTA1" s="12"/>
      <c r="KTB1" s="12"/>
      <c r="KTC1" s="12"/>
      <c r="KTD1" s="12"/>
      <c r="KTE1" s="12"/>
      <c r="KTF1" s="12"/>
      <c r="KTG1" s="12"/>
      <c r="KTH1" s="12"/>
      <c r="KTI1" s="12"/>
      <c r="KTJ1" s="12"/>
      <c r="KTK1" s="12"/>
      <c r="KTL1" s="12"/>
      <c r="KTM1" s="12"/>
      <c r="KTN1" s="12"/>
      <c r="KTO1" s="12"/>
      <c r="KTP1" s="12"/>
      <c r="KTQ1" s="12"/>
      <c r="KTR1" s="12"/>
      <c r="KTS1" s="12"/>
      <c r="KTT1" s="12"/>
      <c r="KTU1" s="12"/>
      <c r="KTV1" s="12"/>
      <c r="KTW1" s="12"/>
      <c r="KTX1" s="12"/>
      <c r="KTY1" s="12"/>
      <c r="KTZ1" s="12"/>
      <c r="KUA1" s="12"/>
      <c r="KUB1" s="12"/>
      <c r="KUC1" s="12"/>
      <c r="KUD1" s="12"/>
      <c r="KUE1" s="12"/>
      <c r="KUF1" s="12"/>
      <c r="KUG1" s="12"/>
      <c r="KUH1" s="12"/>
      <c r="KUI1" s="12"/>
      <c r="KUJ1" s="12"/>
      <c r="KUK1" s="12"/>
      <c r="KUL1" s="12"/>
      <c r="KUM1" s="12"/>
      <c r="KUN1" s="12"/>
      <c r="KUO1" s="12"/>
      <c r="KUP1" s="12"/>
      <c r="KUQ1" s="12"/>
      <c r="KUR1" s="12"/>
      <c r="KUS1" s="12"/>
      <c r="KUT1" s="12"/>
      <c r="KUU1" s="12"/>
      <c r="KUV1" s="12"/>
      <c r="KUW1" s="12"/>
      <c r="KUX1" s="12"/>
      <c r="KUY1" s="12"/>
      <c r="KUZ1" s="12"/>
      <c r="KVA1" s="12"/>
      <c r="KVB1" s="12"/>
      <c r="KVC1" s="12"/>
      <c r="KVD1" s="12"/>
      <c r="KVE1" s="12"/>
      <c r="KVF1" s="12"/>
      <c r="KVG1" s="12"/>
      <c r="KVH1" s="12"/>
      <c r="KVI1" s="12"/>
      <c r="KVJ1" s="12"/>
      <c r="KVK1" s="12"/>
      <c r="KVL1" s="12"/>
      <c r="KVM1" s="12"/>
      <c r="KVN1" s="12"/>
      <c r="KVO1" s="12"/>
      <c r="KVP1" s="12"/>
      <c r="KVQ1" s="12"/>
      <c r="KVR1" s="12"/>
      <c r="KVS1" s="12"/>
      <c r="KVT1" s="12"/>
      <c r="KVU1" s="12"/>
      <c r="KVV1" s="12"/>
      <c r="KVW1" s="12"/>
      <c r="KVX1" s="12"/>
      <c r="KVY1" s="12"/>
      <c r="KVZ1" s="12"/>
      <c r="KWA1" s="12"/>
      <c r="KWB1" s="12"/>
      <c r="KWC1" s="12"/>
      <c r="KWD1" s="12"/>
      <c r="KWE1" s="12"/>
      <c r="KWF1" s="12"/>
      <c r="KWG1" s="12"/>
      <c r="KWH1" s="12"/>
      <c r="KWI1" s="12"/>
      <c r="KWJ1" s="12"/>
      <c r="KWK1" s="12"/>
      <c r="KWL1" s="12"/>
      <c r="KWM1" s="12"/>
      <c r="KWN1" s="12"/>
      <c r="KWO1" s="12"/>
      <c r="KWP1" s="12"/>
      <c r="KWQ1" s="12"/>
      <c r="KWR1" s="12"/>
      <c r="KWS1" s="12"/>
      <c r="KWT1" s="12"/>
      <c r="KWU1" s="12"/>
      <c r="KWV1" s="12"/>
      <c r="KWW1" s="12"/>
      <c r="KWX1" s="12"/>
      <c r="KWY1" s="12"/>
      <c r="KWZ1" s="12"/>
      <c r="KXA1" s="12"/>
      <c r="KXB1" s="12"/>
      <c r="KXC1" s="12"/>
      <c r="KXD1" s="12"/>
      <c r="KXE1" s="12"/>
      <c r="KXF1" s="12"/>
      <c r="KXG1" s="12"/>
      <c r="KXH1" s="12"/>
      <c r="KXI1" s="12"/>
      <c r="KXJ1" s="12"/>
      <c r="KXK1" s="12"/>
      <c r="KXL1" s="12"/>
      <c r="KXM1" s="12"/>
      <c r="KXN1" s="12"/>
      <c r="KXO1" s="12"/>
      <c r="KXP1" s="12"/>
      <c r="KXQ1" s="12"/>
      <c r="KXR1" s="12"/>
      <c r="KXS1" s="12"/>
      <c r="KXT1" s="12"/>
      <c r="KXU1" s="12"/>
      <c r="KXV1" s="12"/>
      <c r="KXW1" s="12"/>
      <c r="KXX1" s="12"/>
      <c r="KXY1" s="12"/>
      <c r="KXZ1" s="12"/>
      <c r="KYA1" s="12"/>
      <c r="KYB1" s="12"/>
      <c r="KYC1" s="12"/>
      <c r="KYD1" s="12"/>
      <c r="KYE1" s="12"/>
      <c r="KYF1" s="12"/>
      <c r="KYG1" s="12"/>
      <c r="KYH1" s="12"/>
      <c r="KYI1" s="12"/>
      <c r="KYJ1" s="12"/>
      <c r="KYK1" s="12"/>
      <c r="KYL1" s="12"/>
      <c r="KYM1" s="12"/>
      <c r="KYN1" s="12"/>
      <c r="KYO1" s="12"/>
      <c r="KYP1" s="12"/>
      <c r="KYQ1" s="12"/>
      <c r="KYR1" s="12"/>
      <c r="KYS1" s="12"/>
      <c r="KYT1" s="12"/>
      <c r="KYU1" s="12"/>
      <c r="KYV1" s="12"/>
      <c r="KYW1" s="12"/>
      <c r="KYX1" s="12"/>
      <c r="KYY1" s="12"/>
      <c r="KYZ1" s="12"/>
      <c r="KZA1" s="12"/>
      <c r="KZB1" s="12"/>
      <c r="KZC1" s="12"/>
      <c r="KZD1" s="12"/>
      <c r="KZE1" s="12"/>
      <c r="KZF1" s="12"/>
      <c r="KZG1" s="12"/>
      <c r="KZH1" s="12"/>
      <c r="KZI1" s="12"/>
      <c r="KZJ1" s="12"/>
      <c r="KZK1" s="12"/>
      <c r="KZL1" s="12"/>
      <c r="KZM1" s="12"/>
      <c r="KZN1" s="12"/>
      <c r="KZO1" s="12"/>
      <c r="KZP1" s="12"/>
      <c r="KZQ1" s="12"/>
      <c r="KZR1" s="12"/>
      <c r="KZS1" s="12"/>
      <c r="KZT1" s="12"/>
      <c r="KZU1" s="12"/>
      <c r="KZV1" s="12"/>
      <c r="KZW1" s="12"/>
      <c r="KZX1" s="12"/>
      <c r="KZY1" s="12"/>
      <c r="KZZ1" s="12"/>
      <c r="LAA1" s="12"/>
      <c r="LAB1" s="12"/>
      <c r="LAC1" s="12"/>
      <c r="LAD1" s="12"/>
      <c r="LAE1" s="12"/>
      <c r="LAF1" s="12"/>
      <c r="LAG1" s="12"/>
      <c r="LAH1" s="12"/>
      <c r="LAI1" s="12"/>
      <c r="LAJ1" s="12"/>
      <c r="LAK1" s="12"/>
      <c r="LAL1" s="12"/>
      <c r="LAM1" s="12"/>
      <c r="LAN1" s="12"/>
      <c r="LAO1" s="12"/>
      <c r="LAP1" s="12"/>
      <c r="LAQ1" s="12"/>
      <c r="LAR1" s="12"/>
      <c r="LAS1" s="12"/>
      <c r="LAT1" s="12"/>
      <c r="LAU1" s="12"/>
      <c r="LAV1" s="12"/>
      <c r="LAW1" s="12"/>
      <c r="LAX1" s="12"/>
      <c r="LAY1" s="12"/>
      <c r="LAZ1" s="12"/>
      <c r="LBA1" s="12"/>
      <c r="LBB1" s="12"/>
      <c r="LBC1" s="12"/>
      <c r="LBD1" s="12"/>
      <c r="LBE1" s="12"/>
      <c r="LBF1" s="12"/>
      <c r="LBG1" s="12"/>
      <c r="LBH1" s="12"/>
      <c r="LBI1" s="12"/>
      <c r="LBJ1" s="12"/>
      <c r="LBK1" s="12"/>
      <c r="LBL1" s="12"/>
      <c r="LBM1" s="12"/>
      <c r="LBN1" s="12"/>
      <c r="LBO1" s="12"/>
      <c r="LBP1" s="12"/>
      <c r="LBQ1" s="12"/>
      <c r="LBR1" s="12"/>
      <c r="LBS1" s="12"/>
      <c r="LBT1" s="12"/>
      <c r="LBU1" s="12"/>
      <c r="LBV1" s="12"/>
      <c r="LBW1" s="12"/>
      <c r="LBX1" s="12"/>
      <c r="LBY1" s="12"/>
      <c r="LBZ1" s="12"/>
      <c r="LCA1" s="12"/>
      <c r="LCB1" s="12"/>
      <c r="LCC1" s="12"/>
      <c r="LCD1" s="12"/>
      <c r="LCE1" s="12"/>
      <c r="LCF1" s="12"/>
      <c r="LCG1" s="12"/>
      <c r="LCH1" s="12"/>
      <c r="LCI1" s="12"/>
      <c r="LCJ1" s="12"/>
      <c r="LCK1" s="12"/>
      <c r="LCL1" s="12"/>
      <c r="LCM1" s="12"/>
      <c r="LCN1" s="12"/>
      <c r="LCO1" s="12"/>
      <c r="LCP1" s="12"/>
      <c r="LCQ1" s="12"/>
      <c r="LCR1" s="12"/>
      <c r="LCS1" s="12"/>
      <c r="LCT1" s="12"/>
      <c r="LCU1" s="12"/>
      <c r="LCV1" s="12"/>
      <c r="LCW1" s="12"/>
      <c r="LCX1" s="12"/>
      <c r="LCY1" s="12"/>
      <c r="LCZ1" s="12"/>
      <c r="LDA1" s="12"/>
      <c r="LDB1" s="12"/>
      <c r="LDC1" s="12"/>
      <c r="LDD1" s="12"/>
      <c r="LDE1" s="12"/>
      <c r="LDF1" s="12"/>
      <c r="LDG1" s="12"/>
      <c r="LDH1" s="12"/>
      <c r="LDI1" s="12"/>
      <c r="LDJ1" s="12"/>
      <c r="LDK1" s="12"/>
      <c r="LDL1" s="12"/>
      <c r="LDM1" s="12"/>
      <c r="LDN1" s="12"/>
      <c r="LDO1" s="12"/>
      <c r="LDP1" s="12"/>
      <c r="LDQ1" s="12"/>
      <c r="LDR1" s="12"/>
      <c r="LDS1" s="12"/>
      <c r="LDT1" s="12"/>
      <c r="LDU1" s="12"/>
      <c r="LDV1" s="12"/>
      <c r="LDW1" s="12"/>
      <c r="LDX1" s="12"/>
      <c r="LDY1" s="12"/>
      <c r="LDZ1" s="12"/>
      <c r="LEA1" s="12"/>
      <c r="LEB1" s="12"/>
      <c r="LEC1" s="12"/>
      <c r="LED1" s="12"/>
      <c r="LEE1" s="12"/>
      <c r="LEF1" s="12"/>
      <c r="LEG1" s="12"/>
      <c r="LEH1" s="12"/>
      <c r="LEI1" s="12"/>
      <c r="LEJ1" s="12"/>
      <c r="LEK1" s="12"/>
      <c r="LEL1" s="12"/>
      <c r="LEM1" s="12"/>
      <c r="LEN1" s="12"/>
      <c r="LEO1" s="12"/>
      <c r="LEP1" s="12"/>
      <c r="LEQ1" s="12"/>
      <c r="LER1" s="12"/>
      <c r="LES1" s="12"/>
      <c r="LET1" s="12"/>
      <c r="LEU1" s="12"/>
      <c r="LEV1" s="12"/>
      <c r="LEW1" s="12"/>
      <c r="LEX1" s="12"/>
      <c r="LEY1" s="12"/>
      <c r="LEZ1" s="12"/>
      <c r="LFA1" s="12"/>
      <c r="LFB1" s="12"/>
      <c r="LFC1" s="12"/>
      <c r="LFD1" s="12"/>
      <c r="LFE1" s="12"/>
      <c r="LFF1" s="12"/>
      <c r="LFG1" s="12"/>
      <c r="LFH1" s="12"/>
      <c r="LFI1" s="12"/>
      <c r="LFJ1" s="12"/>
      <c r="LFK1" s="12"/>
      <c r="LFL1" s="12"/>
      <c r="LFM1" s="12"/>
      <c r="LFN1" s="12"/>
      <c r="LFO1" s="12"/>
      <c r="LFP1" s="12"/>
      <c r="LFQ1" s="12"/>
      <c r="LFR1" s="12"/>
      <c r="LFS1" s="12"/>
      <c r="LFT1" s="12"/>
      <c r="LFU1" s="12"/>
      <c r="LFV1" s="12"/>
      <c r="LFW1" s="12"/>
      <c r="LFX1" s="12"/>
      <c r="LFY1" s="12"/>
      <c r="LFZ1" s="12"/>
      <c r="LGA1" s="12"/>
      <c r="LGB1" s="12"/>
      <c r="LGC1" s="12"/>
      <c r="LGD1" s="12"/>
      <c r="LGE1" s="12"/>
      <c r="LGF1" s="12"/>
      <c r="LGG1" s="12"/>
      <c r="LGH1" s="12"/>
      <c r="LGI1" s="12"/>
      <c r="LGJ1" s="12"/>
      <c r="LGK1" s="12"/>
      <c r="LGL1" s="12"/>
      <c r="LGM1" s="12"/>
      <c r="LGN1" s="12"/>
      <c r="LGO1" s="12"/>
      <c r="LGP1" s="12"/>
      <c r="LGQ1" s="12"/>
      <c r="LGR1" s="12"/>
      <c r="LGS1" s="12"/>
      <c r="LGT1" s="12"/>
      <c r="LGU1" s="12"/>
      <c r="LGV1" s="12"/>
      <c r="LGW1" s="12"/>
      <c r="LGX1" s="12"/>
      <c r="LGY1" s="12"/>
      <c r="LGZ1" s="12"/>
      <c r="LHA1" s="12"/>
      <c r="LHB1" s="12"/>
      <c r="LHC1" s="12"/>
      <c r="LHD1" s="12"/>
      <c r="LHE1" s="12"/>
      <c r="LHF1" s="12"/>
      <c r="LHG1" s="12"/>
      <c r="LHH1" s="12"/>
      <c r="LHI1" s="12"/>
      <c r="LHJ1" s="12"/>
      <c r="LHK1" s="12"/>
      <c r="LHL1" s="12"/>
      <c r="LHM1" s="12"/>
      <c r="LHN1" s="12"/>
      <c r="LHO1" s="12"/>
      <c r="LHP1" s="12"/>
      <c r="LHQ1" s="12"/>
      <c r="LHR1" s="12"/>
      <c r="LHS1" s="12"/>
      <c r="LHT1" s="12"/>
      <c r="LHU1" s="12"/>
      <c r="LHV1" s="12"/>
      <c r="LHW1" s="12"/>
      <c r="LHX1" s="12"/>
      <c r="LHY1" s="12"/>
      <c r="LHZ1" s="12"/>
      <c r="LIA1" s="12"/>
      <c r="LIB1" s="12"/>
      <c r="LIC1" s="12"/>
      <c r="LID1" s="12"/>
      <c r="LIE1" s="12"/>
      <c r="LIF1" s="12"/>
      <c r="LIG1" s="12"/>
      <c r="LIH1" s="12"/>
      <c r="LII1" s="12"/>
      <c r="LIJ1" s="12"/>
      <c r="LIK1" s="12"/>
      <c r="LIL1" s="12"/>
      <c r="LIM1" s="12"/>
      <c r="LIN1" s="12"/>
      <c r="LIO1" s="12"/>
      <c r="LIP1" s="12"/>
      <c r="LIQ1" s="12"/>
      <c r="LIR1" s="12"/>
      <c r="LIS1" s="12"/>
      <c r="LIT1" s="12"/>
      <c r="LIU1" s="12"/>
      <c r="LIV1" s="12"/>
      <c r="LIW1" s="12"/>
      <c r="LIX1" s="12"/>
      <c r="LIY1" s="12"/>
      <c r="LIZ1" s="12"/>
      <c r="LJA1" s="12"/>
      <c r="LJB1" s="12"/>
      <c r="LJC1" s="12"/>
      <c r="LJD1" s="12"/>
      <c r="LJE1" s="12"/>
      <c r="LJF1" s="12"/>
      <c r="LJG1" s="12"/>
      <c r="LJH1" s="12"/>
      <c r="LJI1" s="12"/>
      <c r="LJJ1" s="12"/>
      <c r="LJK1" s="12"/>
      <c r="LJL1" s="12"/>
      <c r="LJM1" s="12"/>
      <c r="LJN1" s="12"/>
      <c r="LJO1" s="12"/>
      <c r="LJP1" s="12"/>
      <c r="LJQ1" s="12"/>
      <c r="LJR1" s="12"/>
      <c r="LJS1" s="12"/>
      <c r="LJT1" s="12"/>
      <c r="LJU1" s="12"/>
      <c r="LJV1" s="12"/>
      <c r="LJW1" s="12"/>
      <c r="LJX1" s="12"/>
      <c r="LJY1" s="12"/>
      <c r="LJZ1" s="12"/>
      <c r="LKA1" s="12"/>
      <c r="LKB1" s="12"/>
      <c r="LKC1" s="12"/>
      <c r="LKD1" s="12"/>
      <c r="LKE1" s="12"/>
      <c r="LKF1" s="12"/>
      <c r="LKG1" s="12"/>
      <c r="LKH1" s="12"/>
      <c r="LKI1" s="12"/>
      <c r="LKJ1" s="12"/>
      <c r="LKK1" s="12"/>
      <c r="LKL1" s="12"/>
      <c r="LKM1" s="12"/>
      <c r="LKN1" s="12"/>
      <c r="LKO1" s="12"/>
      <c r="LKP1" s="12"/>
      <c r="LKQ1" s="12"/>
      <c r="LKR1" s="12"/>
      <c r="LKS1" s="12"/>
      <c r="LKT1" s="12"/>
      <c r="LKU1" s="12"/>
      <c r="LKV1" s="12"/>
      <c r="LKW1" s="12"/>
      <c r="LKX1" s="12"/>
      <c r="LKY1" s="12"/>
      <c r="LKZ1" s="12"/>
      <c r="LLA1" s="12"/>
      <c r="LLB1" s="12"/>
      <c r="LLC1" s="12"/>
      <c r="LLD1" s="12"/>
      <c r="LLE1" s="12"/>
      <c r="LLF1" s="12"/>
      <c r="LLG1" s="12"/>
      <c r="LLH1" s="12"/>
      <c r="LLI1" s="12"/>
      <c r="LLJ1" s="12"/>
      <c r="LLK1" s="12"/>
      <c r="LLL1" s="12"/>
      <c r="LLM1" s="12"/>
      <c r="LLN1" s="12"/>
      <c r="LLO1" s="12"/>
      <c r="LLP1" s="12"/>
      <c r="LLQ1" s="12"/>
      <c r="LLR1" s="12"/>
      <c r="LLS1" s="12"/>
      <c r="LLT1" s="12"/>
      <c r="LLU1" s="12"/>
      <c r="LLV1" s="12"/>
      <c r="LLW1" s="12"/>
      <c r="LLX1" s="12"/>
      <c r="LLY1" s="12"/>
      <c r="LLZ1" s="12"/>
      <c r="LMA1" s="12"/>
      <c r="LMB1" s="12"/>
      <c r="LMC1" s="12"/>
      <c r="LMD1" s="12"/>
      <c r="LME1" s="12"/>
      <c r="LMF1" s="12"/>
      <c r="LMG1" s="12"/>
      <c r="LMH1" s="12"/>
      <c r="LMI1" s="12"/>
      <c r="LMJ1" s="12"/>
      <c r="LMK1" s="12"/>
      <c r="LML1" s="12"/>
      <c r="LMM1" s="12"/>
      <c r="LMN1" s="12"/>
      <c r="LMO1" s="12"/>
      <c r="LMP1" s="12"/>
      <c r="LMQ1" s="12"/>
      <c r="LMR1" s="12"/>
      <c r="LMS1" s="12"/>
      <c r="LMT1" s="12"/>
      <c r="LMU1" s="12"/>
      <c r="LMV1" s="12"/>
      <c r="LMW1" s="12"/>
      <c r="LMX1" s="12"/>
      <c r="LMY1" s="12"/>
      <c r="LMZ1" s="12"/>
      <c r="LNA1" s="12"/>
      <c r="LNB1" s="12"/>
      <c r="LNC1" s="12"/>
      <c r="LND1" s="12"/>
      <c r="LNE1" s="12"/>
      <c r="LNF1" s="12"/>
      <c r="LNG1" s="12"/>
      <c r="LNH1" s="12"/>
      <c r="LNI1" s="12"/>
      <c r="LNJ1" s="12"/>
      <c r="LNK1" s="12"/>
      <c r="LNL1" s="12"/>
      <c r="LNM1" s="12"/>
      <c r="LNN1" s="12"/>
      <c r="LNO1" s="12"/>
      <c r="LNP1" s="12"/>
      <c r="LNQ1" s="12"/>
      <c r="LNR1" s="12"/>
      <c r="LNS1" s="12"/>
      <c r="LNT1" s="12"/>
      <c r="LNU1" s="12"/>
      <c r="LNV1" s="12"/>
      <c r="LNW1" s="12"/>
      <c r="LNX1" s="12"/>
      <c r="LNY1" s="12"/>
      <c r="LNZ1" s="12"/>
      <c r="LOA1" s="12"/>
      <c r="LOB1" s="12"/>
      <c r="LOC1" s="12"/>
      <c r="LOD1" s="12"/>
      <c r="LOE1" s="12"/>
      <c r="LOF1" s="12"/>
      <c r="LOG1" s="12"/>
      <c r="LOH1" s="12"/>
      <c r="LOI1" s="12"/>
      <c r="LOJ1" s="12"/>
      <c r="LOK1" s="12"/>
      <c r="LOL1" s="12"/>
      <c r="LOM1" s="12"/>
      <c r="LON1" s="12"/>
      <c r="LOO1" s="12"/>
      <c r="LOP1" s="12"/>
      <c r="LOQ1" s="12"/>
      <c r="LOR1" s="12"/>
      <c r="LOS1" s="12"/>
      <c r="LOT1" s="12"/>
      <c r="LOU1" s="12"/>
      <c r="LOV1" s="12"/>
      <c r="LOW1" s="12"/>
      <c r="LOX1" s="12"/>
      <c r="LOY1" s="12"/>
      <c r="LOZ1" s="12"/>
      <c r="LPA1" s="12"/>
      <c r="LPB1" s="12"/>
      <c r="LPC1" s="12"/>
      <c r="LPD1" s="12"/>
      <c r="LPE1" s="12"/>
      <c r="LPF1" s="12"/>
      <c r="LPG1" s="12"/>
      <c r="LPH1" s="12"/>
      <c r="LPI1" s="12"/>
      <c r="LPJ1" s="12"/>
      <c r="LPK1" s="12"/>
      <c r="LPL1" s="12"/>
      <c r="LPM1" s="12"/>
      <c r="LPN1" s="12"/>
      <c r="LPO1" s="12"/>
      <c r="LPP1" s="12"/>
      <c r="LPQ1" s="12"/>
      <c r="LPR1" s="12"/>
      <c r="LPS1" s="12"/>
      <c r="LPT1" s="12"/>
      <c r="LPU1" s="12"/>
      <c r="LPV1" s="12"/>
      <c r="LPW1" s="12"/>
      <c r="LPX1" s="12"/>
      <c r="LPY1" s="12"/>
      <c r="LPZ1" s="12"/>
      <c r="LQA1" s="12"/>
      <c r="LQB1" s="12"/>
      <c r="LQC1" s="12"/>
      <c r="LQD1" s="12"/>
      <c r="LQE1" s="12"/>
      <c r="LQF1" s="12"/>
      <c r="LQG1" s="12"/>
      <c r="LQH1" s="12"/>
      <c r="LQI1" s="12"/>
      <c r="LQJ1" s="12"/>
      <c r="LQK1" s="12"/>
      <c r="LQL1" s="12"/>
      <c r="LQM1" s="12"/>
      <c r="LQN1" s="12"/>
      <c r="LQO1" s="12"/>
      <c r="LQP1" s="12"/>
      <c r="LQQ1" s="12"/>
      <c r="LQR1" s="12"/>
      <c r="LQS1" s="12"/>
      <c r="LQT1" s="12"/>
      <c r="LQU1" s="12"/>
      <c r="LQV1" s="12"/>
      <c r="LQW1" s="12"/>
      <c r="LQX1" s="12"/>
      <c r="LQY1" s="12"/>
      <c r="LQZ1" s="12"/>
      <c r="LRA1" s="12"/>
      <c r="LRB1" s="12"/>
      <c r="LRC1" s="12"/>
      <c r="LRD1" s="12"/>
      <c r="LRE1" s="12"/>
      <c r="LRF1" s="12"/>
      <c r="LRG1" s="12"/>
      <c r="LRH1" s="12"/>
      <c r="LRI1" s="12"/>
      <c r="LRJ1" s="12"/>
      <c r="LRK1" s="12"/>
      <c r="LRL1" s="12"/>
      <c r="LRM1" s="12"/>
      <c r="LRN1" s="12"/>
      <c r="LRO1" s="12"/>
      <c r="LRP1" s="12"/>
      <c r="LRQ1" s="12"/>
      <c r="LRR1" s="12"/>
      <c r="LRS1" s="12"/>
      <c r="LRT1" s="12"/>
      <c r="LRU1" s="12"/>
      <c r="LRV1" s="12"/>
      <c r="LRW1" s="12"/>
      <c r="LRX1" s="12"/>
      <c r="LRY1" s="12"/>
      <c r="LRZ1" s="12"/>
      <c r="LSA1" s="12"/>
      <c r="LSB1" s="12"/>
      <c r="LSC1" s="12"/>
      <c r="LSD1" s="12"/>
      <c r="LSE1" s="12"/>
      <c r="LSF1" s="12"/>
      <c r="LSG1" s="12"/>
      <c r="LSH1" s="12"/>
      <c r="LSI1" s="12"/>
      <c r="LSJ1" s="12"/>
      <c r="LSK1" s="12"/>
      <c r="LSL1" s="12"/>
      <c r="LSM1" s="12"/>
      <c r="LSN1" s="12"/>
      <c r="LSO1" s="12"/>
      <c r="LSP1" s="12"/>
      <c r="LSQ1" s="12"/>
      <c r="LSR1" s="12"/>
      <c r="LSS1" s="12"/>
      <c r="LST1" s="12"/>
      <c r="LSU1" s="12"/>
      <c r="LSV1" s="12"/>
      <c r="LSW1" s="12"/>
      <c r="LSX1" s="12"/>
      <c r="LSY1" s="12"/>
      <c r="LSZ1" s="12"/>
      <c r="LTA1" s="12"/>
      <c r="LTB1" s="12"/>
      <c r="LTC1" s="12"/>
      <c r="LTD1" s="12"/>
      <c r="LTE1" s="12"/>
      <c r="LTF1" s="12"/>
      <c r="LTG1" s="12"/>
      <c r="LTH1" s="12"/>
      <c r="LTI1" s="12"/>
      <c r="LTJ1" s="12"/>
      <c r="LTK1" s="12"/>
      <c r="LTL1" s="12"/>
      <c r="LTM1" s="12"/>
      <c r="LTN1" s="12"/>
      <c r="LTO1" s="12"/>
      <c r="LTP1" s="12"/>
      <c r="LTQ1" s="12"/>
      <c r="LTR1" s="12"/>
      <c r="LTS1" s="12"/>
      <c r="LTT1" s="12"/>
      <c r="LTU1" s="12"/>
      <c r="LTV1" s="12"/>
      <c r="LTW1" s="12"/>
      <c r="LTX1" s="12"/>
      <c r="LTY1" s="12"/>
      <c r="LTZ1" s="12"/>
      <c r="LUA1" s="12"/>
      <c r="LUB1" s="12"/>
      <c r="LUC1" s="12"/>
      <c r="LUD1" s="12"/>
      <c r="LUE1" s="12"/>
      <c r="LUF1" s="12"/>
      <c r="LUG1" s="12"/>
      <c r="LUH1" s="12"/>
      <c r="LUI1" s="12"/>
      <c r="LUJ1" s="12"/>
      <c r="LUK1" s="12"/>
      <c r="LUL1" s="12"/>
      <c r="LUM1" s="12"/>
      <c r="LUN1" s="12"/>
      <c r="LUO1" s="12"/>
      <c r="LUP1" s="12"/>
      <c r="LUQ1" s="12"/>
      <c r="LUR1" s="12"/>
      <c r="LUS1" s="12"/>
      <c r="LUT1" s="12"/>
      <c r="LUU1" s="12"/>
      <c r="LUV1" s="12"/>
      <c r="LUW1" s="12"/>
      <c r="LUX1" s="12"/>
      <c r="LUY1" s="12"/>
      <c r="LUZ1" s="12"/>
      <c r="LVA1" s="12"/>
      <c r="LVB1" s="12"/>
      <c r="LVC1" s="12"/>
      <c r="LVD1" s="12"/>
      <c r="LVE1" s="12"/>
      <c r="LVF1" s="12"/>
      <c r="LVG1" s="12"/>
      <c r="LVH1" s="12"/>
      <c r="LVI1" s="12"/>
      <c r="LVJ1" s="12"/>
      <c r="LVK1" s="12"/>
      <c r="LVL1" s="12"/>
      <c r="LVM1" s="12"/>
      <c r="LVN1" s="12"/>
      <c r="LVO1" s="12"/>
      <c r="LVP1" s="12"/>
      <c r="LVQ1" s="12"/>
      <c r="LVR1" s="12"/>
      <c r="LVS1" s="12"/>
      <c r="LVT1" s="12"/>
      <c r="LVU1" s="12"/>
      <c r="LVV1" s="12"/>
      <c r="LVW1" s="12"/>
      <c r="LVX1" s="12"/>
      <c r="LVY1" s="12"/>
      <c r="LVZ1" s="12"/>
      <c r="LWA1" s="12"/>
      <c r="LWB1" s="12"/>
      <c r="LWC1" s="12"/>
      <c r="LWD1" s="12"/>
      <c r="LWE1" s="12"/>
      <c r="LWF1" s="12"/>
      <c r="LWG1" s="12"/>
      <c r="LWH1" s="12"/>
      <c r="LWI1" s="12"/>
      <c r="LWJ1" s="12"/>
      <c r="LWK1" s="12"/>
      <c r="LWL1" s="12"/>
      <c r="LWM1" s="12"/>
      <c r="LWN1" s="12"/>
      <c r="LWO1" s="12"/>
      <c r="LWP1" s="12"/>
      <c r="LWQ1" s="12"/>
      <c r="LWR1" s="12"/>
      <c r="LWS1" s="12"/>
      <c r="LWT1" s="12"/>
      <c r="LWU1" s="12"/>
      <c r="LWV1" s="12"/>
      <c r="LWW1" s="12"/>
      <c r="LWX1" s="12"/>
      <c r="LWY1" s="12"/>
      <c r="LWZ1" s="12"/>
      <c r="LXA1" s="12"/>
      <c r="LXB1" s="12"/>
      <c r="LXC1" s="12"/>
      <c r="LXD1" s="12"/>
      <c r="LXE1" s="12"/>
      <c r="LXF1" s="12"/>
      <c r="LXG1" s="12"/>
      <c r="LXH1" s="12"/>
      <c r="LXI1" s="12"/>
      <c r="LXJ1" s="12"/>
      <c r="LXK1" s="12"/>
      <c r="LXL1" s="12"/>
      <c r="LXM1" s="12"/>
      <c r="LXN1" s="12"/>
      <c r="LXO1" s="12"/>
      <c r="LXP1" s="12"/>
      <c r="LXQ1" s="12"/>
      <c r="LXR1" s="12"/>
      <c r="LXS1" s="12"/>
      <c r="LXT1" s="12"/>
      <c r="LXU1" s="12"/>
      <c r="LXV1" s="12"/>
      <c r="LXW1" s="12"/>
      <c r="LXX1" s="12"/>
      <c r="LXY1" s="12"/>
      <c r="LXZ1" s="12"/>
      <c r="LYA1" s="12"/>
      <c r="LYB1" s="12"/>
      <c r="LYC1" s="12"/>
      <c r="LYD1" s="12"/>
      <c r="LYE1" s="12"/>
      <c r="LYF1" s="12"/>
      <c r="LYG1" s="12"/>
      <c r="LYH1" s="12"/>
      <c r="LYI1" s="12"/>
      <c r="LYJ1" s="12"/>
      <c r="LYK1" s="12"/>
      <c r="LYL1" s="12"/>
      <c r="LYM1" s="12"/>
      <c r="LYN1" s="12"/>
      <c r="LYO1" s="12"/>
      <c r="LYP1" s="12"/>
      <c r="LYQ1" s="12"/>
      <c r="LYR1" s="12"/>
      <c r="LYS1" s="12"/>
      <c r="LYT1" s="12"/>
      <c r="LYU1" s="12"/>
      <c r="LYV1" s="12"/>
      <c r="LYW1" s="12"/>
      <c r="LYX1" s="12"/>
      <c r="LYY1" s="12"/>
      <c r="LYZ1" s="12"/>
      <c r="LZA1" s="12"/>
      <c r="LZB1" s="12"/>
      <c r="LZC1" s="12"/>
      <c r="LZD1" s="12"/>
      <c r="LZE1" s="12"/>
      <c r="LZF1" s="12"/>
      <c r="LZG1" s="12"/>
      <c r="LZH1" s="12"/>
      <c r="LZI1" s="12"/>
      <c r="LZJ1" s="12"/>
      <c r="LZK1" s="12"/>
      <c r="LZL1" s="12"/>
      <c r="LZM1" s="12"/>
      <c r="LZN1" s="12"/>
      <c r="LZO1" s="12"/>
      <c r="LZP1" s="12"/>
      <c r="LZQ1" s="12"/>
      <c r="LZR1" s="12"/>
      <c r="LZS1" s="12"/>
      <c r="LZT1" s="12"/>
      <c r="LZU1" s="12"/>
      <c r="LZV1" s="12"/>
      <c r="LZW1" s="12"/>
      <c r="LZX1" s="12"/>
      <c r="LZY1" s="12"/>
      <c r="LZZ1" s="12"/>
      <c r="MAA1" s="12"/>
      <c r="MAB1" s="12"/>
      <c r="MAC1" s="12"/>
      <c r="MAD1" s="12"/>
      <c r="MAE1" s="12"/>
      <c r="MAF1" s="12"/>
      <c r="MAG1" s="12"/>
      <c r="MAH1" s="12"/>
      <c r="MAI1" s="12"/>
      <c r="MAJ1" s="12"/>
      <c r="MAK1" s="12"/>
      <c r="MAL1" s="12"/>
      <c r="MAM1" s="12"/>
      <c r="MAN1" s="12"/>
      <c r="MAO1" s="12"/>
      <c r="MAP1" s="12"/>
      <c r="MAQ1" s="12"/>
      <c r="MAR1" s="12"/>
      <c r="MAS1" s="12"/>
      <c r="MAT1" s="12"/>
      <c r="MAU1" s="12"/>
      <c r="MAV1" s="12"/>
      <c r="MAW1" s="12"/>
      <c r="MAX1" s="12"/>
      <c r="MAY1" s="12"/>
      <c r="MAZ1" s="12"/>
      <c r="MBA1" s="12"/>
      <c r="MBB1" s="12"/>
      <c r="MBC1" s="12"/>
      <c r="MBD1" s="12"/>
      <c r="MBE1" s="12"/>
      <c r="MBF1" s="12"/>
      <c r="MBG1" s="12"/>
      <c r="MBH1" s="12"/>
      <c r="MBI1" s="12"/>
      <c r="MBJ1" s="12"/>
      <c r="MBK1" s="12"/>
      <c r="MBL1" s="12"/>
      <c r="MBM1" s="12"/>
      <c r="MBN1" s="12"/>
      <c r="MBO1" s="12"/>
      <c r="MBP1" s="12"/>
      <c r="MBQ1" s="12"/>
      <c r="MBR1" s="12"/>
      <c r="MBS1" s="12"/>
      <c r="MBT1" s="12"/>
      <c r="MBU1" s="12"/>
      <c r="MBV1" s="12"/>
      <c r="MBW1" s="12"/>
      <c r="MBX1" s="12"/>
      <c r="MBY1" s="12"/>
      <c r="MBZ1" s="12"/>
      <c r="MCA1" s="12"/>
      <c r="MCB1" s="12"/>
      <c r="MCC1" s="12"/>
      <c r="MCD1" s="12"/>
      <c r="MCE1" s="12"/>
      <c r="MCF1" s="12"/>
      <c r="MCG1" s="12"/>
      <c r="MCH1" s="12"/>
      <c r="MCI1" s="12"/>
      <c r="MCJ1" s="12"/>
      <c r="MCK1" s="12"/>
      <c r="MCL1" s="12"/>
      <c r="MCM1" s="12"/>
      <c r="MCN1" s="12"/>
      <c r="MCO1" s="12"/>
      <c r="MCP1" s="12"/>
      <c r="MCQ1" s="12"/>
      <c r="MCR1" s="12"/>
      <c r="MCS1" s="12"/>
      <c r="MCT1" s="12"/>
      <c r="MCU1" s="12"/>
      <c r="MCV1" s="12"/>
      <c r="MCW1" s="12"/>
      <c r="MCX1" s="12"/>
      <c r="MCY1" s="12"/>
      <c r="MCZ1" s="12"/>
      <c r="MDA1" s="12"/>
      <c r="MDB1" s="12"/>
      <c r="MDC1" s="12"/>
      <c r="MDD1" s="12"/>
      <c r="MDE1" s="12"/>
      <c r="MDF1" s="12"/>
      <c r="MDG1" s="12"/>
      <c r="MDH1" s="12"/>
      <c r="MDI1" s="12"/>
      <c r="MDJ1" s="12"/>
      <c r="MDK1" s="12"/>
      <c r="MDL1" s="12"/>
      <c r="MDM1" s="12"/>
      <c r="MDN1" s="12"/>
      <c r="MDO1" s="12"/>
      <c r="MDP1" s="12"/>
      <c r="MDQ1" s="12"/>
      <c r="MDR1" s="12"/>
      <c r="MDS1" s="12"/>
      <c r="MDT1" s="12"/>
      <c r="MDU1" s="12"/>
      <c r="MDV1" s="12"/>
      <c r="MDW1" s="12"/>
      <c r="MDX1" s="12"/>
      <c r="MDY1" s="12"/>
      <c r="MDZ1" s="12"/>
      <c r="MEA1" s="12"/>
      <c r="MEB1" s="12"/>
      <c r="MEC1" s="12"/>
      <c r="MED1" s="12"/>
      <c r="MEE1" s="12"/>
      <c r="MEF1" s="12"/>
      <c r="MEG1" s="12"/>
      <c r="MEH1" s="12"/>
      <c r="MEI1" s="12"/>
      <c r="MEJ1" s="12"/>
      <c r="MEK1" s="12"/>
      <c r="MEL1" s="12"/>
      <c r="MEM1" s="12"/>
      <c r="MEN1" s="12"/>
      <c r="MEO1" s="12"/>
      <c r="MEP1" s="12"/>
      <c r="MEQ1" s="12"/>
      <c r="MER1" s="12"/>
      <c r="MES1" s="12"/>
      <c r="MET1" s="12"/>
      <c r="MEU1" s="12"/>
      <c r="MEV1" s="12"/>
      <c r="MEW1" s="12"/>
      <c r="MEX1" s="12"/>
      <c r="MEY1" s="12"/>
      <c r="MEZ1" s="12"/>
      <c r="MFA1" s="12"/>
      <c r="MFB1" s="12"/>
      <c r="MFC1" s="12"/>
      <c r="MFD1" s="12"/>
      <c r="MFE1" s="12"/>
      <c r="MFF1" s="12"/>
      <c r="MFG1" s="12"/>
      <c r="MFH1" s="12"/>
      <c r="MFI1" s="12"/>
      <c r="MFJ1" s="12"/>
      <c r="MFK1" s="12"/>
      <c r="MFL1" s="12"/>
      <c r="MFM1" s="12"/>
      <c r="MFN1" s="12"/>
      <c r="MFO1" s="12"/>
      <c r="MFP1" s="12"/>
      <c r="MFQ1" s="12"/>
      <c r="MFR1" s="12"/>
      <c r="MFS1" s="12"/>
      <c r="MFT1" s="12"/>
      <c r="MFU1" s="12"/>
      <c r="MFV1" s="12"/>
      <c r="MFW1" s="12"/>
      <c r="MFX1" s="12"/>
      <c r="MFY1" s="12"/>
      <c r="MFZ1" s="12"/>
      <c r="MGA1" s="12"/>
      <c r="MGB1" s="12"/>
      <c r="MGC1" s="12"/>
      <c r="MGD1" s="12"/>
      <c r="MGE1" s="12"/>
      <c r="MGF1" s="12"/>
      <c r="MGG1" s="12"/>
      <c r="MGH1" s="12"/>
      <c r="MGI1" s="12"/>
      <c r="MGJ1" s="12"/>
      <c r="MGK1" s="12"/>
      <c r="MGL1" s="12"/>
      <c r="MGM1" s="12"/>
      <c r="MGN1" s="12"/>
      <c r="MGO1" s="12"/>
      <c r="MGP1" s="12"/>
      <c r="MGQ1" s="12"/>
      <c r="MGR1" s="12"/>
      <c r="MGS1" s="12"/>
      <c r="MGT1" s="12"/>
      <c r="MGU1" s="12"/>
      <c r="MGV1" s="12"/>
      <c r="MGW1" s="12"/>
      <c r="MGX1" s="12"/>
      <c r="MGY1" s="12"/>
      <c r="MGZ1" s="12"/>
      <c r="MHA1" s="12"/>
      <c r="MHB1" s="12"/>
      <c r="MHC1" s="12"/>
      <c r="MHD1" s="12"/>
      <c r="MHE1" s="12"/>
      <c r="MHF1" s="12"/>
      <c r="MHG1" s="12"/>
      <c r="MHH1" s="12"/>
      <c r="MHI1" s="12"/>
      <c r="MHJ1" s="12"/>
      <c r="MHK1" s="12"/>
      <c r="MHL1" s="12"/>
      <c r="MHM1" s="12"/>
      <c r="MHN1" s="12"/>
      <c r="MHO1" s="12"/>
      <c r="MHP1" s="12"/>
      <c r="MHQ1" s="12"/>
      <c r="MHR1" s="12"/>
      <c r="MHS1" s="12"/>
      <c r="MHT1" s="12"/>
      <c r="MHU1" s="12"/>
      <c r="MHV1" s="12"/>
      <c r="MHW1" s="12"/>
      <c r="MHX1" s="12"/>
      <c r="MHY1" s="12"/>
      <c r="MHZ1" s="12"/>
      <c r="MIA1" s="12"/>
      <c r="MIB1" s="12"/>
      <c r="MIC1" s="12"/>
      <c r="MID1" s="12"/>
      <c r="MIE1" s="12"/>
      <c r="MIF1" s="12"/>
      <c r="MIG1" s="12"/>
      <c r="MIH1" s="12"/>
      <c r="MII1" s="12"/>
      <c r="MIJ1" s="12"/>
      <c r="MIK1" s="12"/>
      <c r="MIL1" s="12"/>
      <c r="MIM1" s="12"/>
      <c r="MIN1" s="12"/>
      <c r="MIO1" s="12"/>
      <c r="MIP1" s="12"/>
      <c r="MIQ1" s="12"/>
      <c r="MIR1" s="12"/>
      <c r="MIS1" s="12"/>
      <c r="MIT1" s="12"/>
      <c r="MIU1" s="12"/>
      <c r="MIV1" s="12"/>
      <c r="MIW1" s="12"/>
      <c r="MIX1" s="12"/>
      <c r="MIY1" s="12"/>
      <c r="MIZ1" s="12"/>
      <c r="MJA1" s="12"/>
      <c r="MJB1" s="12"/>
      <c r="MJC1" s="12"/>
      <c r="MJD1" s="12"/>
      <c r="MJE1" s="12"/>
      <c r="MJF1" s="12"/>
      <c r="MJG1" s="12"/>
      <c r="MJH1" s="12"/>
      <c r="MJI1" s="12"/>
      <c r="MJJ1" s="12"/>
      <c r="MJK1" s="12"/>
      <c r="MJL1" s="12"/>
      <c r="MJM1" s="12"/>
      <c r="MJN1" s="12"/>
      <c r="MJO1" s="12"/>
      <c r="MJP1" s="12"/>
      <c r="MJQ1" s="12"/>
      <c r="MJR1" s="12"/>
      <c r="MJS1" s="12"/>
      <c r="MJT1" s="12"/>
      <c r="MJU1" s="12"/>
      <c r="MJV1" s="12"/>
      <c r="MJW1" s="12"/>
      <c r="MJX1" s="12"/>
      <c r="MJY1" s="12"/>
      <c r="MJZ1" s="12"/>
      <c r="MKA1" s="12"/>
      <c r="MKB1" s="12"/>
      <c r="MKC1" s="12"/>
      <c r="MKD1" s="12"/>
      <c r="MKE1" s="12"/>
      <c r="MKF1" s="12"/>
      <c r="MKG1" s="12"/>
      <c r="MKH1" s="12"/>
      <c r="MKI1" s="12"/>
      <c r="MKJ1" s="12"/>
      <c r="MKK1" s="12"/>
      <c r="MKL1" s="12"/>
      <c r="MKM1" s="12"/>
      <c r="MKN1" s="12"/>
      <c r="MKO1" s="12"/>
      <c r="MKP1" s="12"/>
      <c r="MKQ1" s="12"/>
      <c r="MKR1" s="12"/>
      <c r="MKS1" s="12"/>
      <c r="MKT1" s="12"/>
      <c r="MKU1" s="12"/>
      <c r="MKV1" s="12"/>
      <c r="MKW1" s="12"/>
      <c r="MKX1" s="12"/>
      <c r="MKY1" s="12"/>
      <c r="MKZ1" s="12"/>
      <c r="MLA1" s="12"/>
      <c r="MLB1" s="12"/>
      <c r="MLC1" s="12"/>
      <c r="MLD1" s="12"/>
      <c r="MLE1" s="12"/>
      <c r="MLF1" s="12"/>
      <c r="MLG1" s="12"/>
      <c r="MLH1" s="12"/>
      <c r="MLI1" s="12"/>
      <c r="MLJ1" s="12"/>
      <c r="MLK1" s="12"/>
      <c r="MLL1" s="12"/>
      <c r="MLM1" s="12"/>
      <c r="MLN1" s="12"/>
      <c r="MLO1" s="12"/>
      <c r="MLP1" s="12"/>
      <c r="MLQ1" s="12"/>
      <c r="MLR1" s="12"/>
      <c r="MLS1" s="12"/>
      <c r="MLT1" s="12"/>
      <c r="MLU1" s="12"/>
      <c r="MLV1" s="12"/>
      <c r="MLW1" s="12"/>
      <c r="MLX1" s="12"/>
      <c r="MLY1" s="12"/>
      <c r="MLZ1" s="12"/>
      <c r="MMA1" s="12"/>
      <c r="MMB1" s="12"/>
      <c r="MMC1" s="12"/>
      <c r="MMD1" s="12"/>
      <c r="MME1" s="12"/>
      <c r="MMF1" s="12"/>
      <c r="MMG1" s="12"/>
      <c r="MMH1" s="12"/>
      <c r="MMI1" s="12"/>
      <c r="MMJ1" s="12"/>
      <c r="MMK1" s="12"/>
      <c r="MML1" s="12"/>
      <c r="MMM1" s="12"/>
      <c r="MMN1" s="12"/>
      <c r="MMO1" s="12"/>
      <c r="MMP1" s="12"/>
      <c r="MMQ1" s="12"/>
      <c r="MMR1" s="12"/>
      <c r="MMS1" s="12"/>
      <c r="MMT1" s="12"/>
      <c r="MMU1" s="12"/>
      <c r="MMV1" s="12"/>
      <c r="MMW1" s="12"/>
      <c r="MMX1" s="12"/>
      <c r="MMY1" s="12"/>
      <c r="MMZ1" s="12"/>
      <c r="MNA1" s="12"/>
      <c r="MNB1" s="12"/>
      <c r="MNC1" s="12"/>
      <c r="MND1" s="12"/>
      <c r="MNE1" s="12"/>
      <c r="MNF1" s="12"/>
      <c r="MNG1" s="12"/>
      <c r="MNH1" s="12"/>
      <c r="MNI1" s="12"/>
      <c r="MNJ1" s="12"/>
      <c r="MNK1" s="12"/>
      <c r="MNL1" s="12"/>
      <c r="MNM1" s="12"/>
      <c r="MNN1" s="12"/>
      <c r="MNO1" s="12"/>
      <c r="MNP1" s="12"/>
      <c r="MNQ1" s="12"/>
      <c r="MNR1" s="12"/>
      <c r="MNS1" s="12"/>
      <c r="MNT1" s="12"/>
      <c r="MNU1" s="12"/>
      <c r="MNV1" s="12"/>
      <c r="MNW1" s="12"/>
      <c r="MNX1" s="12"/>
      <c r="MNY1" s="12"/>
      <c r="MNZ1" s="12"/>
      <c r="MOA1" s="12"/>
      <c r="MOB1" s="12"/>
      <c r="MOC1" s="12"/>
      <c r="MOD1" s="12"/>
      <c r="MOE1" s="12"/>
      <c r="MOF1" s="12"/>
      <c r="MOG1" s="12"/>
      <c r="MOH1" s="12"/>
      <c r="MOI1" s="12"/>
      <c r="MOJ1" s="12"/>
      <c r="MOK1" s="12"/>
      <c r="MOL1" s="12"/>
      <c r="MOM1" s="12"/>
      <c r="MON1" s="12"/>
      <c r="MOO1" s="12"/>
      <c r="MOP1" s="12"/>
      <c r="MOQ1" s="12"/>
      <c r="MOR1" s="12"/>
      <c r="MOS1" s="12"/>
      <c r="MOT1" s="12"/>
      <c r="MOU1" s="12"/>
      <c r="MOV1" s="12"/>
      <c r="MOW1" s="12"/>
      <c r="MOX1" s="12"/>
      <c r="MOY1" s="12"/>
      <c r="MOZ1" s="12"/>
      <c r="MPA1" s="12"/>
      <c r="MPB1" s="12"/>
      <c r="MPC1" s="12"/>
      <c r="MPD1" s="12"/>
      <c r="MPE1" s="12"/>
      <c r="MPF1" s="12"/>
      <c r="MPG1" s="12"/>
      <c r="MPH1" s="12"/>
      <c r="MPI1" s="12"/>
      <c r="MPJ1" s="12"/>
      <c r="MPK1" s="12"/>
      <c r="MPL1" s="12"/>
      <c r="MPM1" s="12"/>
      <c r="MPN1" s="12"/>
      <c r="MPO1" s="12"/>
      <c r="MPP1" s="12"/>
      <c r="MPQ1" s="12"/>
      <c r="MPR1" s="12"/>
      <c r="MPS1" s="12"/>
      <c r="MPT1" s="12"/>
      <c r="MPU1" s="12"/>
      <c r="MPV1" s="12"/>
      <c r="MPW1" s="12"/>
      <c r="MPX1" s="12"/>
      <c r="MPY1" s="12"/>
      <c r="MPZ1" s="12"/>
      <c r="MQA1" s="12"/>
      <c r="MQB1" s="12"/>
      <c r="MQC1" s="12"/>
      <c r="MQD1" s="12"/>
      <c r="MQE1" s="12"/>
      <c r="MQF1" s="12"/>
      <c r="MQG1" s="12"/>
      <c r="MQH1" s="12"/>
      <c r="MQI1" s="12"/>
      <c r="MQJ1" s="12"/>
      <c r="MQK1" s="12"/>
      <c r="MQL1" s="12"/>
      <c r="MQM1" s="12"/>
      <c r="MQN1" s="12"/>
      <c r="MQO1" s="12"/>
      <c r="MQP1" s="12"/>
      <c r="MQQ1" s="12"/>
      <c r="MQR1" s="12"/>
      <c r="MQS1" s="12"/>
      <c r="MQT1" s="12"/>
      <c r="MQU1" s="12"/>
      <c r="MQV1" s="12"/>
      <c r="MQW1" s="12"/>
      <c r="MQX1" s="12"/>
      <c r="MQY1" s="12"/>
      <c r="MQZ1" s="12"/>
      <c r="MRA1" s="12"/>
      <c r="MRB1" s="12"/>
      <c r="MRC1" s="12"/>
      <c r="MRD1" s="12"/>
      <c r="MRE1" s="12"/>
      <c r="MRF1" s="12"/>
      <c r="MRG1" s="12"/>
      <c r="MRH1" s="12"/>
      <c r="MRI1" s="12"/>
      <c r="MRJ1" s="12"/>
      <c r="MRK1" s="12"/>
      <c r="MRL1" s="12"/>
      <c r="MRM1" s="12"/>
      <c r="MRN1" s="12"/>
      <c r="MRO1" s="12"/>
      <c r="MRP1" s="12"/>
      <c r="MRQ1" s="12"/>
      <c r="MRR1" s="12"/>
      <c r="MRS1" s="12"/>
      <c r="MRT1" s="12"/>
      <c r="MRU1" s="12"/>
      <c r="MRV1" s="12"/>
      <c r="MRW1" s="12"/>
      <c r="MRX1" s="12"/>
      <c r="MRY1" s="12"/>
      <c r="MRZ1" s="12"/>
      <c r="MSA1" s="12"/>
      <c r="MSB1" s="12"/>
      <c r="MSC1" s="12"/>
      <c r="MSD1" s="12"/>
      <c r="MSE1" s="12"/>
      <c r="MSF1" s="12"/>
      <c r="MSG1" s="12"/>
      <c r="MSH1" s="12"/>
      <c r="MSI1" s="12"/>
      <c r="MSJ1" s="12"/>
      <c r="MSK1" s="12"/>
      <c r="MSL1" s="12"/>
      <c r="MSM1" s="12"/>
      <c r="MSN1" s="12"/>
      <c r="MSO1" s="12"/>
      <c r="MSP1" s="12"/>
      <c r="MSQ1" s="12"/>
      <c r="MSR1" s="12"/>
      <c r="MSS1" s="12"/>
      <c r="MST1" s="12"/>
      <c r="MSU1" s="12"/>
      <c r="MSV1" s="12"/>
      <c r="MSW1" s="12"/>
      <c r="MSX1" s="12"/>
      <c r="MSY1" s="12"/>
      <c r="MSZ1" s="12"/>
      <c r="MTA1" s="12"/>
      <c r="MTB1" s="12"/>
      <c r="MTC1" s="12"/>
      <c r="MTD1" s="12"/>
      <c r="MTE1" s="12"/>
      <c r="MTF1" s="12"/>
      <c r="MTG1" s="12"/>
      <c r="MTH1" s="12"/>
      <c r="MTI1" s="12"/>
      <c r="MTJ1" s="12"/>
      <c r="MTK1" s="12"/>
      <c r="MTL1" s="12"/>
      <c r="MTM1" s="12"/>
      <c r="MTN1" s="12"/>
      <c r="MTO1" s="12"/>
      <c r="MTP1" s="12"/>
      <c r="MTQ1" s="12"/>
      <c r="MTR1" s="12"/>
      <c r="MTS1" s="12"/>
      <c r="MTT1" s="12"/>
      <c r="MTU1" s="12"/>
      <c r="MTV1" s="12"/>
      <c r="MTW1" s="12"/>
      <c r="MTX1" s="12"/>
      <c r="MTY1" s="12"/>
      <c r="MTZ1" s="12"/>
      <c r="MUA1" s="12"/>
      <c r="MUB1" s="12"/>
      <c r="MUC1" s="12"/>
      <c r="MUD1" s="12"/>
      <c r="MUE1" s="12"/>
      <c r="MUF1" s="12"/>
      <c r="MUG1" s="12"/>
      <c r="MUH1" s="12"/>
      <c r="MUI1" s="12"/>
      <c r="MUJ1" s="12"/>
      <c r="MUK1" s="12"/>
      <c r="MUL1" s="12"/>
      <c r="MUM1" s="12"/>
      <c r="MUN1" s="12"/>
      <c r="MUO1" s="12"/>
      <c r="MUP1" s="12"/>
      <c r="MUQ1" s="12"/>
      <c r="MUR1" s="12"/>
      <c r="MUS1" s="12"/>
      <c r="MUT1" s="12"/>
      <c r="MUU1" s="12"/>
      <c r="MUV1" s="12"/>
      <c r="MUW1" s="12"/>
      <c r="MUX1" s="12"/>
      <c r="MUY1" s="12"/>
      <c r="MUZ1" s="12"/>
      <c r="MVA1" s="12"/>
      <c r="MVB1" s="12"/>
      <c r="MVC1" s="12"/>
      <c r="MVD1" s="12"/>
      <c r="MVE1" s="12"/>
      <c r="MVF1" s="12"/>
      <c r="MVG1" s="12"/>
      <c r="MVH1" s="12"/>
      <c r="MVI1" s="12"/>
      <c r="MVJ1" s="12"/>
      <c r="MVK1" s="12"/>
      <c r="MVL1" s="12"/>
      <c r="MVM1" s="12"/>
      <c r="MVN1" s="12"/>
      <c r="MVO1" s="12"/>
      <c r="MVP1" s="12"/>
      <c r="MVQ1" s="12"/>
      <c r="MVR1" s="12"/>
      <c r="MVS1" s="12"/>
      <c r="MVT1" s="12"/>
      <c r="MVU1" s="12"/>
      <c r="MVV1" s="12"/>
      <c r="MVW1" s="12"/>
      <c r="MVX1" s="12"/>
      <c r="MVY1" s="12"/>
      <c r="MVZ1" s="12"/>
      <c r="MWA1" s="12"/>
      <c r="MWB1" s="12"/>
      <c r="MWC1" s="12"/>
      <c r="MWD1" s="12"/>
      <c r="MWE1" s="12"/>
      <c r="MWF1" s="12"/>
      <c r="MWG1" s="12"/>
      <c r="MWH1" s="12"/>
      <c r="MWI1" s="12"/>
      <c r="MWJ1" s="12"/>
      <c r="MWK1" s="12"/>
      <c r="MWL1" s="12"/>
      <c r="MWM1" s="12"/>
      <c r="MWN1" s="12"/>
      <c r="MWO1" s="12"/>
      <c r="MWP1" s="12"/>
      <c r="MWQ1" s="12"/>
      <c r="MWR1" s="12"/>
      <c r="MWS1" s="12"/>
      <c r="MWT1" s="12"/>
      <c r="MWU1" s="12"/>
      <c r="MWV1" s="12"/>
      <c r="MWW1" s="12"/>
      <c r="MWX1" s="12"/>
      <c r="MWY1" s="12"/>
      <c r="MWZ1" s="12"/>
      <c r="MXA1" s="12"/>
      <c r="MXB1" s="12"/>
      <c r="MXC1" s="12"/>
      <c r="MXD1" s="12"/>
      <c r="MXE1" s="12"/>
      <c r="MXF1" s="12"/>
      <c r="MXG1" s="12"/>
      <c r="MXH1" s="12"/>
      <c r="MXI1" s="12"/>
      <c r="MXJ1" s="12"/>
      <c r="MXK1" s="12"/>
      <c r="MXL1" s="12"/>
      <c r="MXM1" s="12"/>
      <c r="MXN1" s="12"/>
      <c r="MXO1" s="12"/>
      <c r="MXP1" s="12"/>
      <c r="MXQ1" s="12"/>
      <c r="MXR1" s="12"/>
      <c r="MXS1" s="12"/>
      <c r="MXT1" s="12"/>
      <c r="MXU1" s="12"/>
      <c r="MXV1" s="12"/>
      <c r="MXW1" s="12"/>
      <c r="MXX1" s="12"/>
      <c r="MXY1" s="12"/>
      <c r="MXZ1" s="12"/>
      <c r="MYA1" s="12"/>
      <c r="MYB1" s="12"/>
      <c r="MYC1" s="12"/>
      <c r="MYD1" s="12"/>
      <c r="MYE1" s="12"/>
      <c r="MYF1" s="12"/>
      <c r="MYG1" s="12"/>
      <c r="MYH1" s="12"/>
      <c r="MYI1" s="12"/>
      <c r="MYJ1" s="12"/>
      <c r="MYK1" s="12"/>
      <c r="MYL1" s="12"/>
      <c r="MYM1" s="12"/>
      <c r="MYN1" s="12"/>
      <c r="MYO1" s="12"/>
      <c r="MYP1" s="12"/>
      <c r="MYQ1" s="12"/>
      <c r="MYR1" s="12"/>
      <c r="MYS1" s="12"/>
      <c r="MYT1" s="12"/>
      <c r="MYU1" s="12"/>
      <c r="MYV1" s="12"/>
      <c r="MYW1" s="12"/>
      <c r="MYX1" s="12"/>
      <c r="MYY1" s="12"/>
      <c r="MYZ1" s="12"/>
      <c r="MZA1" s="12"/>
      <c r="MZB1" s="12"/>
      <c r="MZC1" s="12"/>
      <c r="MZD1" s="12"/>
      <c r="MZE1" s="12"/>
      <c r="MZF1" s="12"/>
      <c r="MZG1" s="12"/>
      <c r="MZH1" s="12"/>
      <c r="MZI1" s="12"/>
      <c r="MZJ1" s="12"/>
      <c r="MZK1" s="12"/>
      <c r="MZL1" s="12"/>
      <c r="MZM1" s="12"/>
      <c r="MZN1" s="12"/>
      <c r="MZO1" s="12"/>
      <c r="MZP1" s="12"/>
      <c r="MZQ1" s="12"/>
      <c r="MZR1" s="12"/>
      <c r="MZS1" s="12"/>
      <c r="MZT1" s="12"/>
      <c r="MZU1" s="12"/>
      <c r="MZV1" s="12"/>
      <c r="MZW1" s="12"/>
      <c r="MZX1" s="12"/>
      <c r="MZY1" s="12"/>
      <c r="MZZ1" s="12"/>
      <c r="NAA1" s="12"/>
      <c r="NAB1" s="12"/>
      <c r="NAC1" s="12"/>
      <c r="NAD1" s="12"/>
      <c r="NAE1" s="12"/>
      <c r="NAF1" s="12"/>
      <c r="NAG1" s="12"/>
      <c r="NAH1" s="12"/>
      <c r="NAI1" s="12"/>
      <c r="NAJ1" s="12"/>
      <c r="NAK1" s="12"/>
      <c r="NAL1" s="12"/>
      <c r="NAM1" s="12"/>
      <c r="NAN1" s="12"/>
      <c r="NAO1" s="12"/>
      <c r="NAP1" s="12"/>
      <c r="NAQ1" s="12"/>
      <c r="NAR1" s="12"/>
      <c r="NAS1" s="12"/>
      <c r="NAT1" s="12"/>
      <c r="NAU1" s="12"/>
      <c r="NAV1" s="12"/>
      <c r="NAW1" s="12"/>
      <c r="NAX1" s="12"/>
      <c r="NAY1" s="12"/>
      <c r="NAZ1" s="12"/>
      <c r="NBA1" s="12"/>
      <c r="NBB1" s="12"/>
      <c r="NBC1" s="12"/>
      <c r="NBD1" s="12"/>
      <c r="NBE1" s="12"/>
      <c r="NBF1" s="12"/>
      <c r="NBG1" s="12"/>
      <c r="NBH1" s="12"/>
      <c r="NBI1" s="12"/>
      <c r="NBJ1" s="12"/>
      <c r="NBK1" s="12"/>
      <c r="NBL1" s="12"/>
      <c r="NBM1" s="12"/>
      <c r="NBN1" s="12"/>
      <c r="NBO1" s="12"/>
      <c r="NBP1" s="12"/>
      <c r="NBQ1" s="12"/>
      <c r="NBR1" s="12"/>
      <c r="NBS1" s="12"/>
      <c r="NBT1" s="12"/>
      <c r="NBU1" s="12"/>
      <c r="NBV1" s="12"/>
      <c r="NBW1" s="12"/>
      <c r="NBX1" s="12"/>
      <c r="NBY1" s="12"/>
      <c r="NBZ1" s="12"/>
      <c r="NCA1" s="12"/>
      <c r="NCB1" s="12"/>
      <c r="NCC1" s="12"/>
      <c r="NCD1" s="12"/>
      <c r="NCE1" s="12"/>
      <c r="NCF1" s="12"/>
      <c r="NCG1" s="12"/>
      <c r="NCH1" s="12"/>
      <c r="NCI1" s="12"/>
      <c r="NCJ1" s="12"/>
      <c r="NCK1" s="12"/>
      <c r="NCL1" s="12"/>
      <c r="NCM1" s="12"/>
      <c r="NCN1" s="12"/>
      <c r="NCO1" s="12"/>
      <c r="NCP1" s="12"/>
      <c r="NCQ1" s="12"/>
      <c r="NCR1" s="12"/>
      <c r="NCS1" s="12"/>
      <c r="NCT1" s="12"/>
      <c r="NCU1" s="12"/>
      <c r="NCV1" s="12"/>
      <c r="NCW1" s="12"/>
      <c r="NCX1" s="12"/>
      <c r="NCY1" s="12"/>
      <c r="NCZ1" s="12"/>
      <c r="NDA1" s="12"/>
      <c r="NDB1" s="12"/>
      <c r="NDC1" s="12"/>
      <c r="NDD1" s="12"/>
      <c r="NDE1" s="12"/>
      <c r="NDF1" s="12"/>
      <c r="NDG1" s="12"/>
      <c r="NDH1" s="12"/>
      <c r="NDI1" s="12"/>
      <c r="NDJ1" s="12"/>
      <c r="NDK1" s="12"/>
      <c r="NDL1" s="12"/>
      <c r="NDM1" s="12"/>
      <c r="NDN1" s="12"/>
      <c r="NDO1" s="12"/>
      <c r="NDP1" s="12"/>
      <c r="NDQ1" s="12"/>
      <c r="NDR1" s="12"/>
      <c r="NDS1" s="12"/>
      <c r="NDT1" s="12"/>
      <c r="NDU1" s="12"/>
      <c r="NDV1" s="12"/>
      <c r="NDW1" s="12"/>
      <c r="NDX1" s="12"/>
      <c r="NDY1" s="12"/>
      <c r="NDZ1" s="12"/>
      <c r="NEA1" s="12"/>
      <c r="NEB1" s="12"/>
      <c r="NEC1" s="12"/>
      <c r="NED1" s="12"/>
      <c r="NEE1" s="12"/>
      <c r="NEF1" s="12"/>
      <c r="NEG1" s="12"/>
      <c r="NEH1" s="12"/>
      <c r="NEI1" s="12"/>
      <c r="NEJ1" s="12"/>
      <c r="NEK1" s="12"/>
      <c r="NEL1" s="12"/>
      <c r="NEM1" s="12"/>
      <c r="NEN1" s="12"/>
      <c r="NEO1" s="12"/>
      <c r="NEP1" s="12"/>
      <c r="NEQ1" s="12"/>
      <c r="NER1" s="12"/>
      <c r="NES1" s="12"/>
      <c r="NET1" s="12"/>
      <c r="NEU1" s="12"/>
      <c r="NEV1" s="12"/>
      <c r="NEW1" s="12"/>
      <c r="NEX1" s="12"/>
      <c r="NEY1" s="12"/>
      <c r="NEZ1" s="12"/>
      <c r="NFA1" s="12"/>
      <c r="NFB1" s="12"/>
      <c r="NFC1" s="12"/>
      <c r="NFD1" s="12"/>
      <c r="NFE1" s="12"/>
      <c r="NFF1" s="12"/>
      <c r="NFG1" s="12"/>
      <c r="NFH1" s="12"/>
      <c r="NFI1" s="12"/>
      <c r="NFJ1" s="12"/>
      <c r="NFK1" s="12"/>
      <c r="NFL1" s="12"/>
      <c r="NFM1" s="12"/>
      <c r="NFN1" s="12"/>
      <c r="NFO1" s="12"/>
      <c r="NFP1" s="12"/>
      <c r="NFQ1" s="12"/>
      <c r="NFR1" s="12"/>
      <c r="NFS1" s="12"/>
      <c r="NFT1" s="12"/>
      <c r="NFU1" s="12"/>
      <c r="NFV1" s="12"/>
      <c r="NFW1" s="12"/>
      <c r="NFX1" s="12"/>
      <c r="NFY1" s="12"/>
      <c r="NFZ1" s="12"/>
      <c r="NGA1" s="12"/>
      <c r="NGB1" s="12"/>
      <c r="NGC1" s="12"/>
      <c r="NGD1" s="12"/>
      <c r="NGE1" s="12"/>
      <c r="NGF1" s="12"/>
      <c r="NGG1" s="12"/>
      <c r="NGH1" s="12"/>
      <c r="NGI1" s="12"/>
      <c r="NGJ1" s="12"/>
      <c r="NGK1" s="12"/>
      <c r="NGL1" s="12"/>
      <c r="NGM1" s="12"/>
      <c r="NGN1" s="12"/>
      <c r="NGO1" s="12"/>
      <c r="NGP1" s="12"/>
      <c r="NGQ1" s="12"/>
      <c r="NGR1" s="12"/>
      <c r="NGS1" s="12"/>
      <c r="NGT1" s="12"/>
      <c r="NGU1" s="12"/>
      <c r="NGV1" s="12"/>
      <c r="NGW1" s="12"/>
      <c r="NGX1" s="12"/>
      <c r="NGY1" s="12"/>
      <c r="NGZ1" s="12"/>
      <c r="NHA1" s="12"/>
      <c r="NHB1" s="12"/>
      <c r="NHC1" s="12"/>
      <c r="NHD1" s="12"/>
      <c r="NHE1" s="12"/>
      <c r="NHF1" s="12"/>
      <c r="NHG1" s="12"/>
      <c r="NHH1" s="12"/>
      <c r="NHI1" s="12"/>
      <c r="NHJ1" s="12"/>
      <c r="NHK1" s="12"/>
      <c r="NHL1" s="12"/>
      <c r="NHM1" s="12"/>
      <c r="NHN1" s="12"/>
      <c r="NHO1" s="12"/>
      <c r="NHP1" s="12"/>
      <c r="NHQ1" s="12"/>
      <c r="NHR1" s="12"/>
      <c r="NHS1" s="12"/>
      <c r="NHT1" s="12"/>
      <c r="NHU1" s="12"/>
      <c r="NHV1" s="12"/>
      <c r="NHW1" s="12"/>
      <c r="NHX1" s="12"/>
      <c r="NHY1" s="12"/>
      <c r="NHZ1" s="12"/>
      <c r="NIA1" s="12"/>
      <c r="NIB1" s="12"/>
      <c r="NIC1" s="12"/>
      <c r="NID1" s="12"/>
      <c r="NIE1" s="12"/>
      <c r="NIF1" s="12"/>
      <c r="NIG1" s="12"/>
      <c r="NIH1" s="12"/>
      <c r="NII1" s="12"/>
      <c r="NIJ1" s="12"/>
      <c r="NIK1" s="12"/>
      <c r="NIL1" s="12"/>
      <c r="NIM1" s="12"/>
      <c r="NIN1" s="12"/>
      <c r="NIO1" s="12"/>
      <c r="NIP1" s="12"/>
      <c r="NIQ1" s="12"/>
      <c r="NIR1" s="12"/>
      <c r="NIS1" s="12"/>
      <c r="NIT1" s="12"/>
      <c r="NIU1" s="12"/>
      <c r="NIV1" s="12"/>
      <c r="NIW1" s="12"/>
      <c r="NIX1" s="12"/>
      <c r="NIY1" s="12"/>
      <c r="NIZ1" s="12"/>
      <c r="NJA1" s="12"/>
      <c r="NJB1" s="12"/>
      <c r="NJC1" s="12"/>
      <c r="NJD1" s="12"/>
      <c r="NJE1" s="12"/>
      <c r="NJF1" s="12"/>
      <c r="NJG1" s="12"/>
      <c r="NJH1" s="12"/>
      <c r="NJI1" s="12"/>
      <c r="NJJ1" s="12"/>
      <c r="NJK1" s="12"/>
      <c r="NJL1" s="12"/>
      <c r="NJM1" s="12"/>
      <c r="NJN1" s="12"/>
      <c r="NJO1" s="12"/>
      <c r="NJP1" s="12"/>
      <c r="NJQ1" s="12"/>
      <c r="NJR1" s="12"/>
      <c r="NJS1" s="12"/>
      <c r="NJT1" s="12"/>
      <c r="NJU1" s="12"/>
      <c r="NJV1" s="12"/>
      <c r="NJW1" s="12"/>
      <c r="NJX1" s="12"/>
      <c r="NJY1" s="12"/>
      <c r="NJZ1" s="12"/>
      <c r="NKA1" s="12"/>
      <c r="NKB1" s="12"/>
      <c r="NKC1" s="12"/>
      <c r="NKD1" s="12"/>
      <c r="NKE1" s="12"/>
      <c r="NKF1" s="12"/>
      <c r="NKG1" s="12"/>
      <c r="NKH1" s="12"/>
      <c r="NKI1" s="12"/>
      <c r="NKJ1" s="12"/>
      <c r="NKK1" s="12"/>
      <c r="NKL1" s="12"/>
      <c r="NKM1" s="12"/>
      <c r="NKN1" s="12"/>
      <c r="NKO1" s="12"/>
      <c r="NKP1" s="12"/>
      <c r="NKQ1" s="12"/>
      <c r="NKR1" s="12"/>
      <c r="NKS1" s="12"/>
      <c r="NKT1" s="12"/>
      <c r="NKU1" s="12"/>
      <c r="NKV1" s="12"/>
      <c r="NKW1" s="12"/>
      <c r="NKX1" s="12"/>
      <c r="NKY1" s="12"/>
      <c r="NKZ1" s="12"/>
      <c r="NLA1" s="12"/>
      <c r="NLB1" s="12"/>
      <c r="NLC1" s="12"/>
      <c r="NLD1" s="12"/>
      <c r="NLE1" s="12"/>
      <c r="NLF1" s="12"/>
      <c r="NLG1" s="12"/>
      <c r="NLH1" s="12"/>
      <c r="NLI1" s="12"/>
      <c r="NLJ1" s="12"/>
      <c r="NLK1" s="12"/>
      <c r="NLL1" s="12"/>
      <c r="NLM1" s="12"/>
      <c r="NLN1" s="12"/>
      <c r="NLO1" s="12"/>
      <c r="NLP1" s="12"/>
      <c r="NLQ1" s="12"/>
      <c r="NLR1" s="12"/>
      <c r="NLS1" s="12"/>
      <c r="NLT1" s="12"/>
      <c r="NLU1" s="12"/>
      <c r="NLV1" s="12"/>
      <c r="NLW1" s="12"/>
      <c r="NLX1" s="12"/>
      <c r="NLY1" s="12"/>
      <c r="NLZ1" s="12"/>
      <c r="NMA1" s="12"/>
      <c r="NMB1" s="12"/>
      <c r="NMC1" s="12"/>
      <c r="NMD1" s="12"/>
      <c r="NME1" s="12"/>
      <c r="NMF1" s="12"/>
      <c r="NMG1" s="12"/>
      <c r="NMH1" s="12"/>
      <c r="NMI1" s="12"/>
      <c r="NMJ1" s="12"/>
      <c r="NMK1" s="12"/>
      <c r="NML1" s="12"/>
      <c r="NMM1" s="12"/>
      <c r="NMN1" s="12"/>
      <c r="NMO1" s="12"/>
      <c r="NMP1" s="12"/>
      <c r="NMQ1" s="12"/>
      <c r="NMR1" s="12"/>
      <c r="NMS1" s="12"/>
      <c r="NMT1" s="12"/>
      <c r="NMU1" s="12"/>
      <c r="NMV1" s="12"/>
      <c r="NMW1" s="12"/>
      <c r="NMX1" s="12"/>
      <c r="NMY1" s="12"/>
      <c r="NMZ1" s="12"/>
      <c r="NNA1" s="12"/>
      <c r="NNB1" s="12"/>
      <c r="NNC1" s="12"/>
      <c r="NND1" s="12"/>
      <c r="NNE1" s="12"/>
      <c r="NNF1" s="12"/>
      <c r="NNG1" s="12"/>
      <c r="NNH1" s="12"/>
      <c r="NNI1" s="12"/>
      <c r="NNJ1" s="12"/>
      <c r="NNK1" s="12"/>
      <c r="NNL1" s="12"/>
      <c r="NNM1" s="12"/>
      <c r="NNN1" s="12"/>
      <c r="NNO1" s="12"/>
      <c r="NNP1" s="12"/>
      <c r="NNQ1" s="12"/>
      <c r="NNR1" s="12"/>
      <c r="NNS1" s="12"/>
      <c r="NNT1" s="12"/>
      <c r="NNU1" s="12"/>
      <c r="NNV1" s="12"/>
      <c r="NNW1" s="12"/>
      <c r="NNX1" s="12"/>
      <c r="NNY1" s="12"/>
      <c r="NNZ1" s="12"/>
      <c r="NOA1" s="12"/>
      <c r="NOB1" s="12"/>
      <c r="NOC1" s="12"/>
      <c r="NOD1" s="12"/>
      <c r="NOE1" s="12"/>
      <c r="NOF1" s="12"/>
      <c r="NOG1" s="12"/>
      <c r="NOH1" s="12"/>
      <c r="NOI1" s="12"/>
      <c r="NOJ1" s="12"/>
      <c r="NOK1" s="12"/>
      <c r="NOL1" s="12"/>
      <c r="NOM1" s="12"/>
      <c r="NON1" s="12"/>
      <c r="NOO1" s="12"/>
      <c r="NOP1" s="12"/>
      <c r="NOQ1" s="12"/>
      <c r="NOR1" s="12"/>
      <c r="NOS1" s="12"/>
      <c r="NOT1" s="12"/>
      <c r="NOU1" s="12"/>
      <c r="NOV1" s="12"/>
      <c r="NOW1" s="12"/>
      <c r="NOX1" s="12"/>
      <c r="NOY1" s="12"/>
      <c r="NOZ1" s="12"/>
      <c r="NPA1" s="12"/>
      <c r="NPB1" s="12"/>
      <c r="NPC1" s="12"/>
      <c r="NPD1" s="12"/>
      <c r="NPE1" s="12"/>
      <c r="NPF1" s="12"/>
      <c r="NPG1" s="12"/>
      <c r="NPH1" s="12"/>
      <c r="NPI1" s="12"/>
      <c r="NPJ1" s="12"/>
      <c r="NPK1" s="12"/>
      <c r="NPL1" s="12"/>
      <c r="NPM1" s="12"/>
      <c r="NPN1" s="12"/>
      <c r="NPO1" s="12"/>
      <c r="NPP1" s="12"/>
      <c r="NPQ1" s="12"/>
      <c r="NPR1" s="12"/>
      <c r="NPS1" s="12"/>
      <c r="NPT1" s="12"/>
      <c r="NPU1" s="12"/>
      <c r="NPV1" s="12"/>
      <c r="NPW1" s="12"/>
      <c r="NPX1" s="12"/>
      <c r="NPY1" s="12"/>
      <c r="NPZ1" s="12"/>
      <c r="NQA1" s="12"/>
      <c r="NQB1" s="12"/>
      <c r="NQC1" s="12"/>
      <c r="NQD1" s="12"/>
      <c r="NQE1" s="12"/>
      <c r="NQF1" s="12"/>
      <c r="NQG1" s="12"/>
      <c r="NQH1" s="12"/>
      <c r="NQI1" s="12"/>
      <c r="NQJ1" s="12"/>
      <c r="NQK1" s="12"/>
      <c r="NQL1" s="12"/>
      <c r="NQM1" s="12"/>
      <c r="NQN1" s="12"/>
      <c r="NQO1" s="12"/>
      <c r="NQP1" s="12"/>
      <c r="NQQ1" s="12"/>
      <c r="NQR1" s="12"/>
      <c r="NQS1" s="12"/>
      <c r="NQT1" s="12"/>
      <c r="NQU1" s="12"/>
      <c r="NQV1" s="12"/>
      <c r="NQW1" s="12"/>
      <c r="NQX1" s="12"/>
      <c r="NQY1" s="12"/>
      <c r="NQZ1" s="12"/>
      <c r="NRA1" s="12"/>
      <c r="NRB1" s="12"/>
      <c r="NRC1" s="12"/>
      <c r="NRD1" s="12"/>
      <c r="NRE1" s="12"/>
      <c r="NRF1" s="12"/>
      <c r="NRG1" s="12"/>
      <c r="NRH1" s="12"/>
      <c r="NRI1" s="12"/>
      <c r="NRJ1" s="12"/>
      <c r="NRK1" s="12"/>
      <c r="NRL1" s="12"/>
      <c r="NRM1" s="12"/>
      <c r="NRN1" s="12"/>
      <c r="NRO1" s="12"/>
      <c r="NRP1" s="12"/>
      <c r="NRQ1" s="12"/>
      <c r="NRR1" s="12"/>
      <c r="NRS1" s="12"/>
      <c r="NRT1" s="12"/>
      <c r="NRU1" s="12"/>
      <c r="NRV1" s="12"/>
      <c r="NRW1" s="12"/>
      <c r="NRX1" s="12"/>
      <c r="NRY1" s="12"/>
      <c r="NRZ1" s="12"/>
      <c r="NSA1" s="12"/>
      <c r="NSB1" s="12"/>
      <c r="NSC1" s="12"/>
      <c r="NSD1" s="12"/>
      <c r="NSE1" s="12"/>
      <c r="NSF1" s="12"/>
      <c r="NSG1" s="12"/>
      <c r="NSH1" s="12"/>
      <c r="NSI1" s="12"/>
      <c r="NSJ1" s="12"/>
      <c r="NSK1" s="12"/>
      <c r="NSL1" s="12"/>
      <c r="NSM1" s="12"/>
      <c r="NSN1" s="12"/>
      <c r="NSO1" s="12"/>
      <c r="NSP1" s="12"/>
      <c r="NSQ1" s="12"/>
      <c r="NSR1" s="12"/>
      <c r="NSS1" s="12"/>
      <c r="NST1" s="12"/>
      <c r="NSU1" s="12"/>
      <c r="NSV1" s="12"/>
      <c r="NSW1" s="12"/>
      <c r="NSX1" s="12"/>
      <c r="NSY1" s="12"/>
      <c r="NSZ1" s="12"/>
      <c r="NTA1" s="12"/>
      <c r="NTB1" s="12"/>
      <c r="NTC1" s="12"/>
      <c r="NTD1" s="12"/>
      <c r="NTE1" s="12"/>
      <c r="NTF1" s="12"/>
      <c r="NTG1" s="12"/>
      <c r="NTH1" s="12"/>
      <c r="NTI1" s="12"/>
      <c r="NTJ1" s="12"/>
      <c r="NTK1" s="12"/>
      <c r="NTL1" s="12"/>
      <c r="NTM1" s="12"/>
      <c r="NTN1" s="12"/>
      <c r="NTO1" s="12"/>
      <c r="NTP1" s="12"/>
      <c r="NTQ1" s="12"/>
      <c r="NTR1" s="12"/>
      <c r="NTS1" s="12"/>
      <c r="NTT1" s="12"/>
      <c r="NTU1" s="12"/>
      <c r="NTV1" s="12"/>
      <c r="NTW1" s="12"/>
      <c r="NTX1" s="12"/>
      <c r="NTY1" s="12"/>
      <c r="NTZ1" s="12"/>
      <c r="NUA1" s="12"/>
      <c r="NUB1" s="12"/>
      <c r="NUC1" s="12"/>
      <c r="NUD1" s="12"/>
      <c r="NUE1" s="12"/>
      <c r="NUF1" s="12"/>
      <c r="NUG1" s="12"/>
      <c r="NUH1" s="12"/>
      <c r="NUI1" s="12"/>
      <c r="NUJ1" s="12"/>
      <c r="NUK1" s="12"/>
      <c r="NUL1" s="12"/>
      <c r="NUM1" s="12"/>
      <c r="NUN1" s="12"/>
      <c r="NUO1" s="12"/>
      <c r="NUP1" s="12"/>
      <c r="NUQ1" s="12"/>
      <c r="NUR1" s="12"/>
      <c r="NUS1" s="12"/>
      <c r="NUT1" s="12"/>
      <c r="NUU1" s="12"/>
      <c r="NUV1" s="12"/>
      <c r="NUW1" s="12"/>
      <c r="NUX1" s="12"/>
      <c r="NUY1" s="12"/>
      <c r="NUZ1" s="12"/>
      <c r="NVA1" s="12"/>
      <c r="NVB1" s="12"/>
      <c r="NVC1" s="12"/>
      <c r="NVD1" s="12"/>
      <c r="NVE1" s="12"/>
      <c r="NVF1" s="12"/>
      <c r="NVG1" s="12"/>
      <c r="NVH1" s="12"/>
      <c r="NVI1" s="12"/>
      <c r="NVJ1" s="12"/>
      <c r="NVK1" s="12"/>
      <c r="NVL1" s="12"/>
      <c r="NVM1" s="12"/>
      <c r="NVN1" s="12"/>
      <c r="NVO1" s="12"/>
      <c r="NVP1" s="12"/>
      <c r="NVQ1" s="12"/>
      <c r="NVR1" s="12"/>
      <c r="NVS1" s="12"/>
      <c r="NVT1" s="12"/>
      <c r="NVU1" s="12"/>
      <c r="NVV1" s="12"/>
      <c r="NVW1" s="12"/>
      <c r="NVX1" s="12"/>
      <c r="NVY1" s="12"/>
      <c r="NVZ1" s="12"/>
      <c r="NWA1" s="12"/>
      <c r="NWB1" s="12"/>
      <c r="NWC1" s="12"/>
      <c r="NWD1" s="12"/>
      <c r="NWE1" s="12"/>
      <c r="NWF1" s="12"/>
      <c r="NWG1" s="12"/>
      <c r="NWH1" s="12"/>
      <c r="NWI1" s="12"/>
      <c r="NWJ1" s="12"/>
      <c r="NWK1" s="12"/>
      <c r="NWL1" s="12"/>
      <c r="NWM1" s="12"/>
      <c r="NWN1" s="12"/>
      <c r="NWO1" s="12"/>
      <c r="NWP1" s="12"/>
      <c r="NWQ1" s="12"/>
      <c r="NWR1" s="12"/>
      <c r="NWS1" s="12"/>
      <c r="NWT1" s="12"/>
      <c r="NWU1" s="12"/>
      <c r="NWV1" s="12"/>
      <c r="NWW1" s="12"/>
      <c r="NWX1" s="12"/>
      <c r="NWY1" s="12"/>
      <c r="NWZ1" s="12"/>
      <c r="NXA1" s="12"/>
      <c r="NXB1" s="12"/>
      <c r="NXC1" s="12"/>
      <c r="NXD1" s="12"/>
      <c r="NXE1" s="12"/>
      <c r="NXF1" s="12"/>
      <c r="NXG1" s="12"/>
      <c r="NXH1" s="12"/>
      <c r="NXI1" s="12"/>
      <c r="NXJ1" s="12"/>
      <c r="NXK1" s="12"/>
      <c r="NXL1" s="12"/>
      <c r="NXM1" s="12"/>
      <c r="NXN1" s="12"/>
      <c r="NXO1" s="12"/>
      <c r="NXP1" s="12"/>
      <c r="NXQ1" s="12"/>
      <c r="NXR1" s="12"/>
      <c r="NXS1" s="12"/>
      <c r="NXT1" s="12"/>
      <c r="NXU1" s="12"/>
      <c r="NXV1" s="12"/>
      <c r="NXW1" s="12"/>
      <c r="NXX1" s="12"/>
      <c r="NXY1" s="12"/>
      <c r="NXZ1" s="12"/>
      <c r="NYA1" s="12"/>
      <c r="NYB1" s="12"/>
      <c r="NYC1" s="12"/>
      <c r="NYD1" s="12"/>
      <c r="NYE1" s="12"/>
      <c r="NYF1" s="12"/>
      <c r="NYG1" s="12"/>
      <c r="NYH1" s="12"/>
      <c r="NYI1" s="12"/>
      <c r="NYJ1" s="12"/>
      <c r="NYK1" s="12"/>
      <c r="NYL1" s="12"/>
      <c r="NYM1" s="12"/>
      <c r="NYN1" s="12"/>
      <c r="NYO1" s="12"/>
      <c r="NYP1" s="12"/>
      <c r="NYQ1" s="12"/>
      <c r="NYR1" s="12"/>
      <c r="NYS1" s="12"/>
      <c r="NYT1" s="12"/>
      <c r="NYU1" s="12"/>
      <c r="NYV1" s="12"/>
      <c r="NYW1" s="12"/>
      <c r="NYX1" s="12"/>
      <c r="NYY1" s="12"/>
      <c r="NYZ1" s="12"/>
      <c r="NZA1" s="12"/>
      <c r="NZB1" s="12"/>
      <c r="NZC1" s="12"/>
      <c r="NZD1" s="12"/>
      <c r="NZE1" s="12"/>
      <c r="NZF1" s="12"/>
      <c r="NZG1" s="12"/>
      <c r="NZH1" s="12"/>
      <c r="NZI1" s="12"/>
      <c r="NZJ1" s="12"/>
      <c r="NZK1" s="12"/>
      <c r="NZL1" s="12"/>
      <c r="NZM1" s="12"/>
      <c r="NZN1" s="12"/>
      <c r="NZO1" s="12"/>
      <c r="NZP1" s="12"/>
      <c r="NZQ1" s="12"/>
      <c r="NZR1" s="12"/>
      <c r="NZS1" s="12"/>
      <c r="NZT1" s="12"/>
      <c r="NZU1" s="12"/>
      <c r="NZV1" s="12"/>
      <c r="NZW1" s="12"/>
      <c r="NZX1" s="12"/>
      <c r="NZY1" s="12"/>
      <c r="NZZ1" s="12"/>
      <c r="OAA1" s="12"/>
      <c r="OAB1" s="12"/>
      <c r="OAC1" s="12"/>
      <c r="OAD1" s="12"/>
      <c r="OAE1" s="12"/>
      <c r="OAF1" s="12"/>
      <c r="OAG1" s="12"/>
      <c r="OAH1" s="12"/>
      <c r="OAI1" s="12"/>
      <c r="OAJ1" s="12"/>
      <c r="OAK1" s="12"/>
      <c r="OAL1" s="12"/>
      <c r="OAM1" s="12"/>
      <c r="OAN1" s="12"/>
      <c r="OAO1" s="12"/>
      <c r="OAP1" s="12"/>
      <c r="OAQ1" s="12"/>
      <c r="OAR1" s="12"/>
      <c r="OAS1" s="12"/>
      <c r="OAT1" s="12"/>
      <c r="OAU1" s="12"/>
      <c r="OAV1" s="12"/>
      <c r="OAW1" s="12"/>
      <c r="OAX1" s="12"/>
      <c r="OAY1" s="12"/>
      <c r="OAZ1" s="12"/>
      <c r="OBA1" s="12"/>
      <c r="OBB1" s="12"/>
      <c r="OBC1" s="12"/>
      <c r="OBD1" s="12"/>
      <c r="OBE1" s="12"/>
      <c r="OBF1" s="12"/>
      <c r="OBG1" s="12"/>
      <c r="OBH1" s="12"/>
      <c r="OBI1" s="12"/>
      <c r="OBJ1" s="12"/>
      <c r="OBK1" s="12"/>
      <c r="OBL1" s="12"/>
      <c r="OBM1" s="12"/>
      <c r="OBN1" s="12"/>
      <c r="OBO1" s="12"/>
      <c r="OBP1" s="12"/>
      <c r="OBQ1" s="12"/>
      <c r="OBR1" s="12"/>
      <c r="OBS1" s="12"/>
      <c r="OBT1" s="12"/>
      <c r="OBU1" s="12"/>
      <c r="OBV1" s="12"/>
      <c r="OBW1" s="12"/>
      <c r="OBX1" s="12"/>
      <c r="OBY1" s="12"/>
      <c r="OBZ1" s="12"/>
      <c r="OCA1" s="12"/>
      <c r="OCB1" s="12"/>
      <c r="OCC1" s="12"/>
      <c r="OCD1" s="12"/>
      <c r="OCE1" s="12"/>
      <c r="OCF1" s="12"/>
      <c r="OCG1" s="12"/>
      <c r="OCH1" s="12"/>
      <c r="OCI1" s="12"/>
      <c r="OCJ1" s="12"/>
      <c r="OCK1" s="12"/>
      <c r="OCL1" s="12"/>
      <c r="OCM1" s="12"/>
      <c r="OCN1" s="12"/>
      <c r="OCO1" s="12"/>
      <c r="OCP1" s="12"/>
      <c r="OCQ1" s="12"/>
      <c r="OCR1" s="12"/>
      <c r="OCS1" s="12"/>
      <c r="OCT1" s="12"/>
      <c r="OCU1" s="12"/>
      <c r="OCV1" s="12"/>
      <c r="OCW1" s="12"/>
      <c r="OCX1" s="12"/>
      <c r="OCY1" s="12"/>
      <c r="OCZ1" s="12"/>
      <c r="ODA1" s="12"/>
      <c r="ODB1" s="12"/>
      <c r="ODC1" s="12"/>
      <c r="ODD1" s="12"/>
      <c r="ODE1" s="12"/>
      <c r="ODF1" s="12"/>
      <c r="ODG1" s="12"/>
      <c r="ODH1" s="12"/>
      <c r="ODI1" s="12"/>
      <c r="ODJ1" s="12"/>
      <c r="ODK1" s="12"/>
      <c r="ODL1" s="12"/>
      <c r="ODM1" s="12"/>
      <c r="ODN1" s="12"/>
      <c r="ODO1" s="12"/>
      <c r="ODP1" s="12"/>
      <c r="ODQ1" s="12"/>
      <c r="ODR1" s="12"/>
      <c r="ODS1" s="12"/>
      <c r="ODT1" s="12"/>
      <c r="ODU1" s="12"/>
      <c r="ODV1" s="12"/>
      <c r="ODW1" s="12"/>
      <c r="ODX1" s="12"/>
      <c r="ODY1" s="12"/>
      <c r="ODZ1" s="12"/>
      <c r="OEA1" s="12"/>
      <c r="OEB1" s="12"/>
      <c r="OEC1" s="12"/>
      <c r="OED1" s="12"/>
      <c r="OEE1" s="12"/>
      <c r="OEF1" s="12"/>
      <c r="OEG1" s="12"/>
      <c r="OEH1" s="12"/>
      <c r="OEI1" s="12"/>
      <c r="OEJ1" s="12"/>
      <c r="OEK1" s="12"/>
      <c r="OEL1" s="12"/>
      <c r="OEM1" s="12"/>
      <c r="OEN1" s="12"/>
      <c r="OEO1" s="12"/>
      <c r="OEP1" s="12"/>
      <c r="OEQ1" s="12"/>
      <c r="OER1" s="12"/>
      <c r="OES1" s="12"/>
      <c r="OET1" s="12"/>
      <c r="OEU1" s="12"/>
      <c r="OEV1" s="12"/>
      <c r="OEW1" s="12"/>
      <c r="OEX1" s="12"/>
      <c r="OEY1" s="12"/>
      <c r="OEZ1" s="12"/>
      <c r="OFA1" s="12"/>
      <c r="OFB1" s="12"/>
      <c r="OFC1" s="12"/>
      <c r="OFD1" s="12"/>
      <c r="OFE1" s="12"/>
      <c r="OFF1" s="12"/>
      <c r="OFG1" s="12"/>
      <c r="OFH1" s="12"/>
      <c r="OFI1" s="12"/>
      <c r="OFJ1" s="12"/>
      <c r="OFK1" s="12"/>
      <c r="OFL1" s="12"/>
      <c r="OFM1" s="12"/>
      <c r="OFN1" s="12"/>
      <c r="OFO1" s="12"/>
      <c r="OFP1" s="12"/>
      <c r="OFQ1" s="12"/>
      <c r="OFR1" s="12"/>
      <c r="OFS1" s="12"/>
      <c r="OFT1" s="12"/>
      <c r="OFU1" s="12"/>
      <c r="OFV1" s="12"/>
      <c r="OFW1" s="12"/>
      <c r="OFX1" s="12"/>
      <c r="OFY1" s="12"/>
      <c r="OFZ1" s="12"/>
      <c r="OGA1" s="12"/>
      <c r="OGB1" s="12"/>
      <c r="OGC1" s="12"/>
      <c r="OGD1" s="12"/>
      <c r="OGE1" s="12"/>
      <c r="OGF1" s="12"/>
      <c r="OGG1" s="12"/>
      <c r="OGH1" s="12"/>
      <c r="OGI1" s="12"/>
      <c r="OGJ1" s="12"/>
      <c r="OGK1" s="12"/>
      <c r="OGL1" s="12"/>
      <c r="OGM1" s="12"/>
      <c r="OGN1" s="12"/>
      <c r="OGO1" s="12"/>
      <c r="OGP1" s="12"/>
      <c r="OGQ1" s="12"/>
      <c r="OGR1" s="12"/>
      <c r="OGS1" s="12"/>
      <c r="OGT1" s="12"/>
      <c r="OGU1" s="12"/>
      <c r="OGV1" s="12"/>
      <c r="OGW1" s="12"/>
      <c r="OGX1" s="12"/>
      <c r="OGY1" s="12"/>
      <c r="OGZ1" s="12"/>
      <c r="OHA1" s="12"/>
      <c r="OHB1" s="12"/>
      <c r="OHC1" s="12"/>
      <c r="OHD1" s="12"/>
      <c r="OHE1" s="12"/>
      <c r="OHF1" s="12"/>
      <c r="OHG1" s="12"/>
      <c r="OHH1" s="12"/>
      <c r="OHI1" s="12"/>
      <c r="OHJ1" s="12"/>
      <c r="OHK1" s="12"/>
      <c r="OHL1" s="12"/>
      <c r="OHM1" s="12"/>
      <c r="OHN1" s="12"/>
      <c r="OHO1" s="12"/>
      <c r="OHP1" s="12"/>
      <c r="OHQ1" s="12"/>
      <c r="OHR1" s="12"/>
      <c r="OHS1" s="12"/>
      <c r="OHT1" s="12"/>
      <c r="OHU1" s="12"/>
      <c r="OHV1" s="12"/>
      <c r="OHW1" s="12"/>
      <c r="OHX1" s="12"/>
      <c r="OHY1" s="12"/>
      <c r="OHZ1" s="12"/>
      <c r="OIA1" s="12"/>
      <c r="OIB1" s="12"/>
      <c r="OIC1" s="12"/>
      <c r="OID1" s="12"/>
      <c r="OIE1" s="12"/>
      <c r="OIF1" s="12"/>
      <c r="OIG1" s="12"/>
      <c r="OIH1" s="12"/>
      <c r="OII1" s="12"/>
      <c r="OIJ1" s="12"/>
      <c r="OIK1" s="12"/>
      <c r="OIL1" s="12"/>
      <c r="OIM1" s="12"/>
      <c r="OIN1" s="12"/>
      <c r="OIO1" s="12"/>
      <c r="OIP1" s="12"/>
      <c r="OIQ1" s="12"/>
      <c r="OIR1" s="12"/>
      <c r="OIS1" s="12"/>
      <c r="OIT1" s="12"/>
      <c r="OIU1" s="12"/>
      <c r="OIV1" s="12"/>
      <c r="OIW1" s="12"/>
      <c r="OIX1" s="12"/>
      <c r="OIY1" s="12"/>
      <c r="OIZ1" s="12"/>
      <c r="OJA1" s="12"/>
      <c r="OJB1" s="12"/>
      <c r="OJC1" s="12"/>
      <c r="OJD1" s="12"/>
      <c r="OJE1" s="12"/>
      <c r="OJF1" s="12"/>
      <c r="OJG1" s="12"/>
      <c r="OJH1" s="12"/>
      <c r="OJI1" s="12"/>
      <c r="OJJ1" s="12"/>
      <c r="OJK1" s="12"/>
      <c r="OJL1" s="12"/>
      <c r="OJM1" s="12"/>
      <c r="OJN1" s="12"/>
      <c r="OJO1" s="12"/>
      <c r="OJP1" s="12"/>
      <c r="OJQ1" s="12"/>
      <c r="OJR1" s="12"/>
      <c r="OJS1" s="12"/>
      <c r="OJT1" s="12"/>
      <c r="OJU1" s="12"/>
      <c r="OJV1" s="12"/>
      <c r="OJW1" s="12"/>
      <c r="OJX1" s="12"/>
      <c r="OJY1" s="12"/>
      <c r="OJZ1" s="12"/>
      <c r="OKA1" s="12"/>
      <c r="OKB1" s="12"/>
      <c r="OKC1" s="12"/>
      <c r="OKD1" s="12"/>
      <c r="OKE1" s="12"/>
      <c r="OKF1" s="12"/>
      <c r="OKG1" s="12"/>
      <c r="OKH1" s="12"/>
      <c r="OKI1" s="12"/>
      <c r="OKJ1" s="12"/>
      <c r="OKK1" s="12"/>
      <c r="OKL1" s="12"/>
      <c r="OKM1" s="12"/>
      <c r="OKN1" s="12"/>
      <c r="OKO1" s="12"/>
      <c r="OKP1" s="12"/>
      <c r="OKQ1" s="12"/>
      <c r="OKR1" s="12"/>
      <c r="OKS1" s="12"/>
      <c r="OKT1" s="12"/>
      <c r="OKU1" s="12"/>
      <c r="OKV1" s="12"/>
      <c r="OKW1" s="12"/>
      <c r="OKX1" s="12"/>
      <c r="OKY1" s="12"/>
      <c r="OKZ1" s="12"/>
      <c r="OLA1" s="12"/>
      <c r="OLB1" s="12"/>
      <c r="OLC1" s="12"/>
      <c r="OLD1" s="12"/>
      <c r="OLE1" s="12"/>
      <c r="OLF1" s="12"/>
      <c r="OLG1" s="12"/>
      <c r="OLH1" s="12"/>
      <c r="OLI1" s="12"/>
      <c r="OLJ1" s="12"/>
      <c r="OLK1" s="12"/>
      <c r="OLL1" s="12"/>
      <c r="OLM1" s="12"/>
      <c r="OLN1" s="12"/>
      <c r="OLO1" s="12"/>
      <c r="OLP1" s="12"/>
      <c r="OLQ1" s="12"/>
      <c r="OLR1" s="12"/>
      <c r="OLS1" s="12"/>
      <c r="OLT1" s="12"/>
      <c r="OLU1" s="12"/>
      <c r="OLV1" s="12"/>
      <c r="OLW1" s="12"/>
      <c r="OLX1" s="12"/>
      <c r="OLY1" s="12"/>
      <c r="OLZ1" s="12"/>
      <c r="OMA1" s="12"/>
      <c r="OMB1" s="12"/>
      <c r="OMC1" s="12"/>
      <c r="OMD1" s="12"/>
      <c r="OME1" s="12"/>
      <c r="OMF1" s="12"/>
      <c r="OMG1" s="12"/>
      <c r="OMH1" s="12"/>
      <c r="OMI1" s="12"/>
      <c r="OMJ1" s="12"/>
      <c r="OMK1" s="12"/>
      <c r="OML1" s="12"/>
      <c r="OMM1" s="12"/>
      <c r="OMN1" s="12"/>
      <c r="OMO1" s="12"/>
      <c r="OMP1" s="12"/>
      <c r="OMQ1" s="12"/>
      <c r="OMR1" s="12"/>
      <c r="OMS1" s="12"/>
      <c r="OMT1" s="12"/>
      <c r="OMU1" s="12"/>
      <c r="OMV1" s="12"/>
      <c r="OMW1" s="12"/>
      <c r="OMX1" s="12"/>
      <c r="OMY1" s="12"/>
      <c r="OMZ1" s="12"/>
      <c r="ONA1" s="12"/>
      <c r="ONB1" s="12"/>
      <c r="ONC1" s="12"/>
      <c r="OND1" s="12"/>
      <c r="ONE1" s="12"/>
      <c r="ONF1" s="12"/>
      <c r="ONG1" s="12"/>
      <c r="ONH1" s="12"/>
      <c r="ONI1" s="12"/>
      <c r="ONJ1" s="12"/>
      <c r="ONK1" s="12"/>
      <c r="ONL1" s="12"/>
      <c r="ONM1" s="12"/>
      <c r="ONN1" s="12"/>
      <c r="ONO1" s="12"/>
      <c r="ONP1" s="12"/>
      <c r="ONQ1" s="12"/>
      <c r="ONR1" s="12"/>
      <c r="ONS1" s="12"/>
      <c r="ONT1" s="12"/>
      <c r="ONU1" s="12"/>
      <c r="ONV1" s="12"/>
      <c r="ONW1" s="12"/>
      <c r="ONX1" s="12"/>
      <c r="ONY1" s="12"/>
      <c r="ONZ1" s="12"/>
      <c r="OOA1" s="12"/>
      <c r="OOB1" s="12"/>
      <c r="OOC1" s="12"/>
      <c r="OOD1" s="12"/>
      <c r="OOE1" s="12"/>
      <c r="OOF1" s="12"/>
      <c r="OOG1" s="12"/>
      <c r="OOH1" s="12"/>
      <c r="OOI1" s="12"/>
      <c r="OOJ1" s="12"/>
      <c r="OOK1" s="12"/>
      <c r="OOL1" s="12"/>
      <c r="OOM1" s="12"/>
      <c r="OON1" s="12"/>
      <c r="OOO1" s="12"/>
      <c r="OOP1" s="12"/>
      <c r="OOQ1" s="12"/>
      <c r="OOR1" s="12"/>
      <c r="OOS1" s="12"/>
      <c r="OOT1" s="12"/>
      <c r="OOU1" s="12"/>
      <c r="OOV1" s="12"/>
      <c r="OOW1" s="12"/>
      <c r="OOX1" s="12"/>
      <c r="OOY1" s="12"/>
      <c r="OOZ1" s="12"/>
      <c r="OPA1" s="12"/>
      <c r="OPB1" s="12"/>
      <c r="OPC1" s="12"/>
      <c r="OPD1" s="12"/>
      <c r="OPE1" s="12"/>
      <c r="OPF1" s="12"/>
      <c r="OPG1" s="12"/>
      <c r="OPH1" s="12"/>
      <c r="OPI1" s="12"/>
      <c r="OPJ1" s="12"/>
      <c r="OPK1" s="12"/>
      <c r="OPL1" s="12"/>
      <c r="OPM1" s="12"/>
      <c r="OPN1" s="12"/>
      <c r="OPO1" s="12"/>
      <c r="OPP1" s="12"/>
      <c r="OPQ1" s="12"/>
      <c r="OPR1" s="12"/>
      <c r="OPS1" s="12"/>
      <c r="OPT1" s="12"/>
      <c r="OPU1" s="12"/>
      <c r="OPV1" s="12"/>
      <c r="OPW1" s="12"/>
      <c r="OPX1" s="12"/>
      <c r="OPY1" s="12"/>
      <c r="OPZ1" s="12"/>
      <c r="OQA1" s="12"/>
      <c r="OQB1" s="12"/>
      <c r="OQC1" s="12"/>
      <c r="OQD1" s="12"/>
      <c r="OQE1" s="12"/>
      <c r="OQF1" s="12"/>
      <c r="OQG1" s="12"/>
      <c r="OQH1" s="12"/>
      <c r="OQI1" s="12"/>
      <c r="OQJ1" s="12"/>
      <c r="OQK1" s="12"/>
      <c r="OQL1" s="12"/>
      <c r="OQM1" s="12"/>
      <c r="OQN1" s="12"/>
      <c r="OQO1" s="12"/>
      <c r="OQP1" s="12"/>
      <c r="OQQ1" s="12"/>
      <c r="OQR1" s="12"/>
      <c r="OQS1" s="12"/>
      <c r="OQT1" s="12"/>
      <c r="OQU1" s="12"/>
      <c r="OQV1" s="12"/>
      <c r="OQW1" s="12"/>
      <c r="OQX1" s="12"/>
      <c r="OQY1" s="12"/>
      <c r="OQZ1" s="12"/>
      <c r="ORA1" s="12"/>
      <c r="ORB1" s="12"/>
      <c r="ORC1" s="12"/>
      <c r="ORD1" s="12"/>
      <c r="ORE1" s="12"/>
      <c r="ORF1" s="12"/>
      <c r="ORG1" s="12"/>
      <c r="ORH1" s="12"/>
      <c r="ORI1" s="12"/>
      <c r="ORJ1" s="12"/>
      <c r="ORK1" s="12"/>
      <c r="ORL1" s="12"/>
      <c r="ORM1" s="12"/>
      <c r="ORN1" s="12"/>
      <c r="ORO1" s="12"/>
      <c r="ORP1" s="12"/>
      <c r="ORQ1" s="12"/>
      <c r="ORR1" s="12"/>
      <c r="ORS1" s="12"/>
      <c r="ORT1" s="12"/>
      <c r="ORU1" s="12"/>
      <c r="ORV1" s="12"/>
      <c r="ORW1" s="12"/>
      <c r="ORX1" s="12"/>
      <c r="ORY1" s="12"/>
      <c r="ORZ1" s="12"/>
      <c r="OSA1" s="12"/>
      <c r="OSB1" s="12"/>
      <c r="OSC1" s="12"/>
      <c r="OSD1" s="12"/>
      <c r="OSE1" s="12"/>
      <c r="OSF1" s="12"/>
      <c r="OSG1" s="12"/>
      <c r="OSH1" s="12"/>
      <c r="OSI1" s="12"/>
      <c r="OSJ1" s="12"/>
      <c r="OSK1" s="12"/>
      <c r="OSL1" s="12"/>
      <c r="OSM1" s="12"/>
      <c r="OSN1" s="12"/>
      <c r="OSO1" s="12"/>
      <c r="OSP1" s="12"/>
      <c r="OSQ1" s="12"/>
      <c r="OSR1" s="12"/>
      <c r="OSS1" s="12"/>
      <c r="OST1" s="12"/>
      <c r="OSU1" s="12"/>
      <c r="OSV1" s="12"/>
      <c r="OSW1" s="12"/>
      <c r="OSX1" s="12"/>
      <c r="OSY1" s="12"/>
      <c r="OSZ1" s="12"/>
      <c r="OTA1" s="12"/>
      <c r="OTB1" s="12"/>
      <c r="OTC1" s="12"/>
      <c r="OTD1" s="12"/>
      <c r="OTE1" s="12"/>
      <c r="OTF1" s="12"/>
      <c r="OTG1" s="12"/>
      <c r="OTH1" s="12"/>
      <c r="OTI1" s="12"/>
      <c r="OTJ1" s="12"/>
      <c r="OTK1" s="12"/>
      <c r="OTL1" s="12"/>
      <c r="OTM1" s="12"/>
      <c r="OTN1" s="12"/>
      <c r="OTO1" s="12"/>
      <c r="OTP1" s="12"/>
      <c r="OTQ1" s="12"/>
      <c r="OTR1" s="12"/>
      <c r="OTS1" s="12"/>
      <c r="OTT1" s="12"/>
      <c r="OTU1" s="12"/>
      <c r="OTV1" s="12"/>
      <c r="OTW1" s="12"/>
      <c r="OTX1" s="12"/>
      <c r="OTY1" s="12"/>
      <c r="OTZ1" s="12"/>
      <c r="OUA1" s="12"/>
      <c r="OUB1" s="12"/>
      <c r="OUC1" s="12"/>
      <c r="OUD1" s="12"/>
      <c r="OUE1" s="12"/>
      <c r="OUF1" s="12"/>
      <c r="OUG1" s="12"/>
      <c r="OUH1" s="12"/>
      <c r="OUI1" s="12"/>
      <c r="OUJ1" s="12"/>
      <c r="OUK1" s="12"/>
      <c r="OUL1" s="12"/>
      <c r="OUM1" s="12"/>
      <c r="OUN1" s="12"/>
      <c r="OUO1" s="12"/>
      <c r="OUP1" s="12"/>
      <c r="OUQ1" s="12"/>
      <c r="OUR1" s="12"/>
      <c r="OUS1" s="12"/>
      <c r="OUT1" s="12"/>
      <c r="OUU1" s="12"/>
      <c r="OUV1" s="12"/>
      <c r="OUW1" s="12"/>
      <c r="OUX1" s="12"/>
      <c r="OUY1" s="12"/>
      <c r="OUZ1" s="12"/>
      <c r="OVA1" s="12"/>
      <c r="OVB1" s="12"/>
      <c r="OVC1" s="12"/>
      <c r="OVD1" s="12"/>
      <c r="OVE1" s="12"/>
      <c r="OVF1" s="12"/>
      <c r="OVG1" s="12"/>
      <c r="OVH1" s="12"/>
      <c r="OVI1" s="12"/>
      <c r="OVJ1" s="12"/>
      <c r="OVK1" s="12"/>
      <c r="OVL1" s="12"/>
      <c r="OVM1" s="12"/>
      <c r="OVN1" s="12"/>
      <c r="OVO1" s="12"/>
      <c r="OVP1" s="12"/>
      <c r="OVQ1" s="12"/>
      <c r="OVR1" s="12"/>
      <c r="OVS1" s="12"/>
      <c r="OVT1" s="12"/>
      <c r="OVU1" s="12"/>
      <c r="OVV1" s="12"/>
      <c r="OVW1" s="12"/>
      <c r="OVX1" s="12"/>
      <c r="OVY1" s="12"/>
      <c r="OVZ1" s="12"/>
      <c r="OWA1" s="12"/>
      <c r="OWB1" s="12"/>
      <c r="OWC1" s="12"/>
      <c r="OWD1" s="12"/>
      <c r="OWE1" s="12"/>
      <c r="OWF1" s="12"/>
      <c r="OWG1" s="12"/>
      <c r="OWH1" s="12"/>
      <c r="OWI1" s="12"/>
      <c r="OWJ1" s="12"/>
      <c r="OWK1" s="12"/>
      <c r="OWL1" s="12"/>
      <c r="OWM1" s="12"/>
      <c r="OWN1" s="12"/>
      <c r="OWO1" s="12"/>
      <c r="OWP1" s="12"/>
      <c r="OWQ1" s="12"/>
      <c r="OWR1" s="12"/>
      <c r="OWS1" s="12"/>
      <c r="OWT1" s="12"/>
      <c r="OWU1" s="12"/>
      <c r="OWV1" s="12"/>
      <c r="OWW1" s="12"/>
      <c r="OWX1" s="12"/>
      <c r="OWY1" s="12"/>
      <c r="OWZ1" s="12"/>
      <c r="OXA1" s="12"/>
      <c r="OXB1" s="12"/>
      <c r="OXC1" s="12"/>
      <c r="OXD1" s="12"/>
      <c r="OXE1" s="12"/>
      <c r="OXF1" s="12"/>
      <c r="OXG1" s="12"/>
      <c r="OXH1" s="12"/>
      <c r="OXI1" s="12"/>
      <c r="OXJ1" s="12"/>
      <c r="OXK1" s="12"/>
      <c r="OXL1" s="12"/>
      <c r="OXM1" s="12"/>
      <c r="OXN1" s="12"/>
      <c r="OXO1" s="12"/>
      <c r="OXP1" s="12"/>
      <c r="OXQ1" s="12"/>
      <c r="OXR1" s="12"/>
      <c r="OXS1" s="12"/>
      <c r="OXT1" s="12"/>
      <c r="OXU1" s="12"/>
      <c r="OXV1" s="12"/>
      <c r="OXW1" s="12"/>
      <c r="OXX1" s="12"/>
      <c r="OXY1" s="12"/>
      <c r="OXZ1" s="12"/>
      <c r="OYA1" s="12"/>
      <c r="OYB1" s="12"/>
      <c r="OYC1" s="12"/>
      <c r="OYD1" s="12"/>
      <c r="OYE1" s="12"/>
      <c r="OYF1" s="12"/>
      <c r="OYG1" s="12"/>
      <c r="OYH1" s="12"/>
      <c r="OYI1" s="12"/>
      <c r="OYJ1" s="12"/>
      <c r="OYK1" s="12"/>
      <c r="OYL1" s="12"/>
      <c r="OYM1" s="12"/>
      <c r="OYN1" s="12"/>
      <c r="OYO1" s="12"/>
      <c r="OYP1" s="12"/>
      <c r="OYQ1" s="12"/>
      <c r="OYR1" s="12"/>
      <c r="OYS1" s="12"/>
      <c r="OYT1" s="12"/>
      <c r="OYU1" s="12"/>
      <c r="OYV1" s="12"/>
      <c r="OYW1" s="12"/>
      <c r="OYX1" s="12"/>
      <c r="OYY1" s="12"/>
      <c r="OYZ1" s="12"/>
      <c r="OZA1" s="12"/>
      <c r="OZB1" s="12"/>
      <c r="OZC1" s="12"/>
      <c r="OZD1" s="12"/>
      <c r="OZE1" s="12"/>
      <c r="OZF1" s="12"/>
      <c r="OZG1" s="12"/>
      <c r="OZH1" s="12"/>
      <c r="OZI1" s="12"/>
      <c r="OZJ1" s="12"/>
      <c r="OZK1" s="12"/>
      <c r="OZL1" s="12"/>
      <c r="OZM1" s="12"/>
      <c r="OZN1" s="12"/>
      <c r="OZO1" s="12"/>
      <c r="OZP1" s="12"/>
      <c r="OZQ1" s="12"/>
      <c r="OZR1" s="12"/>
      <c r="OZS1" s="12"/>
      <c r="OZT1" s="12"/>
      <c r="OZU1" s="12"/>
      <c r="OZV1" s="12"/>
      <c r="OZW1" s="12"/>
      <c r="OZX1" s="12"/>
      <c r="OZY1" s="12"/>
      <c r="OZZ1" s="12"/>
      <c r="PAA1" s="12"/>
      <c r="PAB1" s="12"/>
      <c r="PAC1" s="12"/>
      <c r="PAD1" s="12"/>
      <c r="PAE1" s="12"/>
      <c r="PAF1" s="12"/>
      <c r="PAG1" s="12"/>
      <c r="PAH1" s="12"/>
      <c r="PAI1" s="12"/>
      <c r="PAJ1" s="12"/>
      <c r="PAK1" s="12"/>
      <c r="PAL1" s="12"/>
      <c r="PAM1" s="12"/>
      <c r="PAN1" s="12"/>
      <c r="PAO1" s="12"/>
      <c r="PAP1" s="12"/>
      <c r="PAQ1" s="12"/>
      <c r="PAR1" s="12"/>
      <c r="PAS1" s="12"/>
      <c r="PAT1" s="12"/>
      <c r="PAU1" s="12"/>
      <c r="PAV1" s="12"/>
      <c r="PAW1" s="12"/>
      <c r="PAX1" s="12"/>
      <c r="PAY1" s="12"/>
      <c r="PAZ1" s="12"/>
      <c r="PBA1" s="12"/>
      <c r="PBB1" s="12"/>
      <c r="PBC1" s="12"/>
      <c r="PBD1" s="12"/>
      <c r="PBE1" s="12"/>
      <c r="PBF1" s="12"/>
      <c r="PBG1" s="12"/>
      <c r="PBH1" s="12"/>
      <c r="PBI1" s="12"/>
      <c r="PBJ1" s="12"/>
      <c r="PBK1" s="12"/>
      <c r="PBL1" s="12"/>
      <c r="PBM1" s="12"/>
      <c r="PBN1" s="12"/>
      <c r="PBO1" s="12"/>
      <c r="PBP1" s="12"/>
      <c r="PBQ1" s="12"/>
      <c r="PBR1" s="12"/>
      <c r="PBS1" s="12"/>
      <c r="PBT1" s="12"/>
      <c r="PBU1" s="12"/>
      <c r="PBV1" s="12"/>
      <c r="PBW1" s="12"/>
      <c r="PBX1" s="12"/>
      <c r="PBY1" s="12"/>
      <c r="PBZ1" s="12"/>
      <c r="PCA1" s="12"/>
      <c r="PCB1" s="12"/>
      <c r="PCC1" s="12"/>
      <c r="PCD1" s="12"/>
      <c r="PCE1" s="12"/>
      <c r="PCF1" s="12"/>
      <c r="PCG1" s="12"/>
      <c r="PCH1" s="12"/>
      <c r="PCI1" s="12"/>
      <c r="PCJ1" s="12"/>
      <c r="PCK1" s="12"/>
      <c r="PCL1" s="12"/>
      <c r="PCM1" s="12"/>
      <c r="PCN1" s="12"/>
      <c r="PCO1" s="12"/>
      <c r="PCP1" s="12"/>
      <c r="PCQ1" s="12"/>
      <c r="PCR1" s="12"/>
      <c r="PCS1" s="12"/>
      <c r="PCT1" s="12"/>
      <c r="PCU1" s="12"/>
      <c r="PCV1" s="12"/>
      <c r="PCW1" s="12"/>
      <c r="PCX1" s="12"/>
      <c r="PCY1" s="12"/>
      <c r="PCZ1" s="12"/>
      <c r="PDA1" s="12"/>
      <c r="PDB1" s="12"/>
      <c r="PDC1" s="12"/>
      <c r="PDD1" s="12"/>
      <c r="PDE1" s="12"/>
      <c r="PDF1" s="12"/>
      <c r="PDG1" s="12"/>
      <c r="PDH1" s="12"/>
      <c r="PDI1" s="12"/>
      <c r="PDJ1" s="12"/>
      <c r="PDK1" s="12"/>
      <c r="PDL1" s="12"/>
      <c r="PDM1" s="12"/>
      <c r="PDN1" s="12"/>
      <c r="PDO1" s="12"/>
      <c r="PDP1" s="12"/>
      <c r="PDQ1" s="12"/>
      <c r="PDR1" s="12"/>
      <c r="PDS1" s="12"/>
      <c r="PDT1" s="12"/>
      <c r="PDU1" s="12"/>
      <c r="PDV1" s="12"/>
      <c r="PDW1" s="12"/>
      <c r="PDX1" s="12"/>
      <c r="PDY1" s="12"/>
      <c r="PDZ1" s="12"/>
      <c r="PEA1" s="12"/>
      <c r="PEB1" s="12"/>
      <c r="PEC1" s="12"/>
      <c r="PED1" s="12"/>
      <c r="PEE1" s="12"/>
      <c r="PEF1" s="12"/>
      <c r="PEG1" s="12"/>
      <c r="PEH1" s="12"/>
      <c r="PEI1" s="12"/>
      <c r="PEJ1" s="12"/>
      <c r="PEK1" s="12"/>
      <c r="PEL1" s="12"/>
      <c r="PEM1" s="12"/>
      <c r="PEN1" s="12"/>
      <c r="PEO1" s="12"/>
      <c r="PEP1" s="12"/>
      <c r="PEQ1" s="12"/>
      <c r="PER1" s="12"/>
      <c r="PES1" s="12"/>
      <c r="PET1" s="12"/>
      <c r="PEU1" s="12"/>
      <c r="PEV1" s="12"/>
      <c r="PEW1" s="12"/>
      <c r="PEX1" s="12"/>
      <c r="PEY1" s="12"/>
      <c r="PEZ1" s="12"/>
      <c r="PFA1" s="12"/>
      <c r="PFB1" s="12"/>
      <c r="PFC1" s="12"/>
      <c r="PFD1" s="12"/>
      <c r="PFE1" s="12"/>
      <c r="PFF1" s="12"/>
      <c r="PFG1" s="12"/>
      <c r="PFH1" s="12"/>
      <c r="PFI1" s="12"/>
      <c r="PFJ1" s="12"/>
      <c r="PFK1" s="12"/>
      <c r="PFL1" s="12"/>
      <c r="PFM1" s="12"/>
      <c r="PFN1" s="12"/>
      <c r="PFO1" s="12"/>
      <c r="PFP1" s="12"/>
      <c r="PFQ1" s="12"/>
      <c r="PFR1" s="12"/>
      <c r="PFS1" s="12"/>
      <c r="PFT1" s="12"/>
      <c r="PFU1" s="12"/>
      <c r="PFV1" s="12"/>
      <c r="PFW1" s="12"/>
      <c r="PFX1" s="12"/>
      <c r="PFY1" s="12"/>
      <c r="PFZ1" s="12"/>
      <c r="PGA1" s="12"/>
      <c r="PGB1" s="12"/>
      <c r="PGC1" s="12"/>
      <c r="PGD1" s="12"/>
      <c r="PGE1" s="12"/>
      <c r="PGF1" s="12"/>
      <c r="PGG1" s="12"/>
      <c r="PGH1" s="12"/>
      <c r="PGI1" s="12"/>
      <c r="PGJ1" s="12"/>
      <c r="PGK1" s="12"/>
      <c r="PGL1" s="12"/>
      <c r="PGM1" s="12"/>
      <c r="PGN1" s="12"/>
      <c r="PGO1" s="12"/>
      <c r="PGP1" s="12"/>
      <c r="PGQ1" s="12"/>
      <c r="PGR1" s="12"/>
      <c r="PGS1" s="12"/>
      <c r="PGT1" s="12"/>
      <c r="PGU1" s="12"/>
      <c r="PGV1" s="12"/>
      <c r="PGW1" s="12"/>
      <c r="PGX1" s="12"/>
      <c r="PGY1" s="12"/>
      <c r="PGZ1" s="12"/>
      <c r="PHA1" s="12"/>
      <c r="PHB1" s="12"/>
      <c r="PHC1" s="12"/>
      <c r="PHD1" s="12"/>
      <c r="PHE1" s="12"/>
      <c r="PHF1" s="12"/>
      <c r="PHG1" s="12"/>
      <c r="PHH1" s="12"/>
      <c r="PHI1" s="12"/>
      <c r="PHJ1" s="12"/>
      <c r="PHK1" s="12"/>
      <c r="PHL1" s="12"/>
      <c r="PHM1" s="12"/>
      <c r="PHN1" s="12"/>
      <c r="PHO1" s="12"/>
      <c r="PHP1" s="12"/>
      <c r="PHQ1" s="12"/>
      <c r="PHR1" s="12"/>
      <c r="PHS1" s="12"/>
      <c r="PHT1" s="12"/>
      <c r="PHU1" s="12"/>
      <c r="PHV1" s="12"/>
      <c r="PHW1" s="12"/>
      <c r="PHX1" s="12"/>
      <c r="PHY1" s="12"/>
      <c r="PHZ1" s="12"/>
      <c r="PIA1" s="12"/>
      <c r="PIB1" s="12"/>
      <c r="PIC1" s="12"/>
      <c r="PID1" s="12"/>
      <c r="PIE1" s="12"/>
      <c r="PIF1" s="12"/>
      <c r="PIG1" s="12"/>
      <c r="PIH1" s="12"/>
      <c r="PII1" s="12"/>
      <c r="PIJ1" s="12"/>
      <c r="PIK1" s="12"/>
      <c r="PIL1" s="12"/>
      <c r="PIM1" s="12"/>
      <c r="PIN1" s="12"/>
      <c r="PIO1" s="12"/>
      <c r="PIP1" s="12"/>
      <c r="PIQ1" s="12"/>
      <c r="PIR1" s="12"/>
      <c r="PIS1" s="12"/>
      <c r="PIT1" s="12"/>
      <c r="PIU1" s="12"/>
      <c r="PIV1" s="12"/>
      <c r="PIW1" s="12"/>
      <c r="PIX1" s="12"/>
      <c r="PIY1" s="12"/>
      <c r="PIZ1" s="12"/>
      <c r="PJA1" s="12"/>
      <c r="PJB1" s="12"/>
      <c r="PJC1" s="12"/>
      <c r="PJD1" s="12"/>
      <c r="PJE1" s="12"/>
      <c r="PJF1" s="12"/>
      <c r="PJG1" s="12"/>
      <c r="PJH1" s="12"/>
      <c r="PJI1" s="12"/>
      <c r="PJJ1" s="12"/>
      <c r="PJK1" s="12"/>
      <c r="PJL1" s="12"/>
      <c r="PJM1" s="12"/>
      <c r="PJN1" s="12"/>
      <c r="PJO1" s="12"/>
      <c r="PJP1" s="12"/>
      <c r="PJQ1" s="12"/>
      <c r="PJR1" s="12"/>
      <c r="PJS1" s="12"/>
      <c r="PJT1" s="12"/>
      <c r="PJU1" s="12"/>
      <c r="PJV1" s="12"/>
      <c r="PJW1" s="12"/>
      <c r="PJX1" s="12"/>
      <c r="PJY1" s="12"/>
      <c r="PJZ1" s="12"/>
      <c r="PKA1" s="12"/>
      <c r="PKB1" s="12"/>
      <c r="PKC1" s="12"/>
      <c r="PKD1" s="12"/>
      <c r="PKE1" s="12"/>
      <c r="PKF1" s="12"/>
      <c r="PKG1" s="12"/>
      <c r="PKH1" s="12"/>
      <c r="PKI1" s="12"/>
      <c r="PKJ1" s="12"/>
      <c r="PKK1" s="12"/>
      <c r="PKL1" s="12"/>
      <c r="PKM1" s="12"/>
      <c r="PKN1" s="12"/>
      <c r="PKO1" s="12"/>
      <c r="PKP1" s="12"/>
      <c r="PKQ1" s="12"/>
      <c r="PKR1" s="12"/>
      <c r="PKS1" s="12"/>
      <c r="PKT1" s="12"/>
      <c r="PKU1" s="12"/>
      <c r="PKV1" s="12"/>
      <c r="PKW1" s="12"/>
      <c r="PKX1" s="12"/>
      <c r="PKY1" s="12"/>
      <c r="PKZ1" s="12"/>
      <c r="PLA1" s="12"/>
      <c r="PLB1" s="12"/>
      <c r="PLC1" s="12"/>
      <c r="PLD1" s="12"/>
      <c r="PLE1" s="12"/>
      <c r="PLF1" s="12"/>
      <c r="PLG1" s="12"/>
      <c r="PLH1" s="12"/>
      <c r="PLI1" s="12"/>
      <c r="PLJ1" s="12"/>
      <c r="PLK1" s="12"/>
      <c r="PLL1" s="12"/>
      <c r="PLM1" s="12"/>
      <c r="PLN1" s="12"/>
      <c r="PLO1" s="12"/>
      <c r="PLP1" s="12"/>
      <c r="PLQ1" s="12"/>
      <c r="PLR1" s="12"/>
      <c r="PLS1" s="12"/>
      <c r="PLT1" s="12"/>
      <c r="PLU1" s="12"/>
      <c r="PLV1" s="12"/>
      <c r="PLW1" s="12"/>
      <c r="PLX1" s="12"/>
      <c r="PLY1" s="12"/>
      <c r="PLZ1" s="12"/>
      <c r="PMA1" s="12"/>
      <c r="PMB1" s="12"/>
      <c r="PMC1" s="12"/>
      <c r="PMD1" s="12"/>
      <c r="PME1" s="12"/>
      <c r="PMF1" s="12"/>
      <c r="PMG1" s="12"/>
      <c r="PMH1" s="12"/>
      <c r="PMI1" s="12"/>
      <c r="PMJ1" s="12"/>
      <c r="PMK1" s="12"/>
      <c r="PML1" s="12"/>
      <c r="PMM1" s="12"/>
      <c r="PMN1" s="12"/>
      <c r="PMO1" s="12"/>
      <c r="PMP1" s="12"/>
      <c r="PMQ1" s="12"/>
      <c r="PMR1" s="12"/>
      <c r="PMS1" s="12"/>
      <c r="PMT1" s="12"/>
      <c r="PMU1" s="12"/>
      <c r="PMV1" s="12"/>
      <c r="PMW1" s="12"/>
      <c r="PMX1" s="12"/>
      <c r="PMY1" s="12"/>
      <c r="PMZ1" s="12"/>
      <c r="PNA1" s="12"/>
      <c r="PNB1" s="12"/>
      <c r="PNC1" s="12"/>
      <c r="PND1" s="12"/>
      <c r="PNE1" s="12"/>
      <c r="PNF1" s="12"/>
      <c r="PNG1" s="12"/>
      <c r="PNH1" s="12"/>
      <c r="PNI1" s="12"/>
      <c r="PNJ1" s="12"/>
      <c r="PNK1" s="12"/>
      <c r="PNL1" s="12"/>
      <c r="PNM1" s="12"/>
      <c r="PNN1" s="12"/>
      <c r="PNO1" s="12"/>
      <c r="PNP1" s="12"/>
      <c r="PNQ1" s="12"/>
      <c r="PNR1" s="12"/>
      <c r="PNS1" s="12"/>
      <c r="PNT1" s="12"/>
      <c r="PNU1" s="12"/>
      <c r="PNV1" s="12"/>
      <c r="PNW1" s="12"/>
      <c r="PNX1" s="12"/>
      <c r="PNY1" s="12"/>
      <c r="PNZ1" s="12"/>
      <c r="POA1" s="12"/>
      <c r="POB1" s="12"/>
      <c r="POC1" s="12"/>
      <c r="POD1" s="12"/>
      <c r="POE1" s="12"/>
      <c r="POF1" s="12"/>
      <c r="POG1" s="12"/>
      <c r="POH1" s="12"/>
      <c r="POI1" s="12"/>
      <c r="POJ1" s="12"/>
      <c r="POK1" s="12"/>
      <c r="POL1" s="12"/>
      <c r="POM1" s="12"/>
      <c r="PON1" s="12"/>
      <c r="POO1" s="12"/>
      <c r="POP1" s="12"/>
      <c r="POQ1" s="12"/>
      <c r="POR1" s="12"/>
      <c r="POS1" s="12"/>
      <c r="POT1" s="12"/>
      <c r="POU1" s="12"/>
      <c r="POV1" s="12"/>
      <c r="POW1" s="12"/>
      <c r="POX1" s="12"/>
      <c r="POY1" s="12"/>
      <c r="POZ1" s="12"/>
      <c r="PPA1" s="12"/>
      <c r="PPB1" s="12"/>
      <c r="PPC1" s="12"/>
      <c r="PPD1" s="12"/>
      <c r="PPE1" s="12"/>
      <c r="PPF1" s="12"/>
      <c r="PPG1" s="12"/>
      <c r="PPH1" s="12"/>
      <c r="PPI1" s="12"/>
      <c r="PPJ1" s="12"/>
      <c r="PPK1" s="12"/>
      <c r="PPL1" s="12"/>
      <c r="PPM1" s="12"/>
      <c r="PPN1" s="12"/>
      <c r="PPO1" s="12"/>
      <c r="PPP1" s="12"/>
      <c r="PPQ1" s="12"/>
      <c r="PPR1" s="12"/>
      <c r="PPS1" s="12"/>
      <c r="PPT1" s="12"/>
      <c r="PPU1" s="12"/>
      <c r="PPV1" s="12"/>
      <c r="PPW1" s="12"/>
      <c r="PPX1" s="12"/>
      <c r="PPY1" s="12"/>
      <c r="PPZ1" s="12"/>
      <c r="PQA1" s="12"/>
      <c r="PQB1" s="12"/>
      <c r="PQC1" s="12"/>
      <c r="PQD1" s="12"/>
      <c r="PQE1" s="12"/>
      <c r="PQF1" s="12"/>
      <c r="PQG1" s="12"/>
      <c r="PQH1" s="12"/>
      <c r="PQI1" s="12"/>
      <c r="PQJ1" s="12"/>
      <c r="PQK1" s="12"/>
      <c r="PQL1" s="12"/>
      <c r="PQM1" s="12"/>
      <c r="PQN1" s="12"/>
      <c r="PQO1" s="12"/>
      <c r="PQP1" s="12"/>
      <c r="PQQ1" s="12"/>
      <c r="PQR1" s="12"/>
      <c r="PQS1" s="12"/>
      <c r="PQT1" s="12"/>
      <c r="PQU1" s="12"/>
      <c r="PQV1" s="12"/>
      <c r="PQW1" s="12"/>
      <c r="PQX1" s="12"/>
      <c r="PQY1" s="12"/>
      <c r="PQZ1" s="12"/>
      <c r="PRA1" s="12"/>
      <c r="PRB1" s="12"/>
      <c r="PRC1" s="12"/>
      <c r="PRD1" s="12"/>
      <c r="PRE1" s="12"/>
      <c r="PRF1" s="12"/>
      <c r="PRG1" s="12"/>
      <c r="PRH1" s="12"/>
      <c r="PRI1" s="12"/>
      <c r="PRJ1" s="12"/>
      <c r="PRK1" s="12"/>
      <c r="PRL1" s="12"/>
      <c r="PRM1" s="12"/>
      <c r="PRN1" s="12"/>
      <c r="PRO1" s="12"/>
      <c r="PRP1" s="12"/>
      <c r="PRQ1" s="12"/>
      <c r="PRR1" s="12"/>
      <c r="PRS1" s="12"/>
      <c r="PRT1" s="12"/>
      <c r="PRU1" s="12"/>
      <c r="PRV1" s="12"/>
      <c r="PRW1" s="12"/>
      <c r="PRX1" s="12"/>
      <c r="PRY1" s="12"/>
      <c r="PRZ1" s="12"/>
      <c r="PSA1" s="12"/>
      <c r="PSB1" s="12"/>
      <c r="PSC1" s="12"/>
      <c r="PSD1" s="12"/>
      <c r="PSE1" s="12"/>
      <c r="PSF1" s="12"/>
      <c r="PSG1" s="12"/>
      <c r="PSH1" s="12"/>
      <c r="PSI1" s="12"/>
      <c r="PSJ1" s="12"/>
      <c r="PSK1" s="12"/>
      <c r="PSL1" s="12"/>
      <c r="PSM1" s="12"/>
      <c r="PSN1" s="12"/>
      <c r="PSO1" s="12"/>
      <c r="PSP1" s="12"/>
      <c r="PSQ1" s="12"/>
      <c r="PSR1" s="12"/>
      <c r="PSS1" s="12"/>
      <c r="PST1" s="12"/>
      <c r="PSU1" s="12"/>
      <c r="PSV1" s="12"/>
      <c r="PSW1" s="12"/>
      <c r="PSX1" s="12"/>
      <c r="PSY1" s="12"/>
      <c r="PSZ1" s="12"/>
      <c r="PTA1" s="12"/>
      <c r="PTB1" s="12"/>
      <c r="PTC1" s="12"/>
      <c r="PTD1" s="12"/>
      <c r="PTE1" s="12"/>
      <c r="PTF1" s="12"/>
      <c r="PTG1" s="12"/>
      <c r="PTH1" s="12"/>
      <c r="PTI1" s="12"/>
      <c r="PTJ1" s="12"/>
      <c r="PTK1" s="12"/>
      <c r="PTL1" s="12"/>
      <c r="PTM1" s="12"/>
      <c r="PTN1" s="12"/>
      <c r="PTO1" s="12"/>
      <c r="PTP1" s="12"/>
      <c r="PTQ1" s="12"/>
      <c r="PTR1" s="12"/>
      <c r="PTS1" s="12"/>
      <c r="PTT1" s="12"/>
      <c r="PTU1" s="12"/>
      <c r="PTV1" s="12"/>
      <c r="PTW1" s="12"/>
      <c r="PTX1" s="12"/>
      <c r="PTY1" s="12"/>
      <c r="PTZ1" s="12"/>
      <c r="PUA1" s="12"/>
      <c r="PUB1" s="12"/>
      <c r="PUC1" s="12"/>
      <c r="PUD1" s="12"/>
      <c r="PUE1" s="12"/>
      <c r="PUF1" s="12"/>
      <c r="PUG1" s="12"/>
      <c r="PUH1" s="12"/>
      <c r="PUI1" s="12"/>
      <c r="PUJ1" s="12"/>
      <c r="PUK1" s="12"/>
      <c r="PUL1" s="12"/>
      <c r="PUM1" s="12"/>
      <c r="PUN1" s="12"/>
      <c r="PUO1" s="12"/>
      <c r="PUP1" s="12"/>
      <c r="PUQ1" s="12"/>
      <c r="PUR1" s="12"/>
      <c r="PUS1" s="12"/>
      <c r="PUT1" s="12"/>
      <c r="PUU1" s="12"/>
      <c r="PUV1" s="12"/>
      <c r="PUW1" s="12"/>
      <c r="PUX1" s="12"/>
      <c r="PUY1" s="12"/>
      <c r="PUZ1" s="12"/>
      <c r="PVA1" s="12"/>
      <c r="PVB1" s="12"/>
      <c r="PVC1" s="12"/>
      <c r="PVD1" s="12"/>
      <c r="PVE1" s="12"/>
      <c r="PVF1" s="12"/>
      <c r="PVG1" s="12"/>
      <c r="PVH1" s="12"/>
      <c r="PVI1" s="12"/>
      <c r="PVJ1" s="12"/>
      <c r="PVK1" s="12"/>
      <c r="PVL1" s="12"/>
      <c r="PVM1" s="12"/>
      <c r="PVN1" s="12"/>
      <c r="PVO1" s="12"/>
      <c r="PVP1" s="12"/>
      <c r="PVQ1" s="12"/>
      <c r="PVR1" s="12"/>
      <c r="PVS1" s="12"/>
      <c r="PVT1" s="12"/>
      <c r="PVU1" s="12"/>
      <c r="PVV1" s="12"/>
      <c r="PVW1" s="12"/>
      <c r="PVX1" s="12"/>
      <c r="PVY1" s="12"/>
      <c r="PVZ1" s="12"/>
      <c r="PWA1" s="12"/>
      <c r="PWB1" s="12"/>
      <c r="PWC1" s="12"/>
      <c r="PWD1" s="12"/>
      <c r="PWE1" s="12"/>
      <c r="PWF1" s="12"/>
      <c r="PWG1" s="12"/>
      <c r="PWH1" s="12"/>
      <c r="PWI1" s="12"/>
      <c r="PWJ1" s="12"/>
      <c r="PWK1" s="12"/>
      <c r="PWL1" s="12"/>
      <c r="PWM1" s="12"/>
      <c r="PWN1" s="12"/>
      <c r="PWO1" s="12"/>
      <c r="PWP1" s="12"/>
      <c r="PWQ1" s="12"/>
      <c r="PWR1" s="12"/>
      <c r="PWS1" s="12"/>
      <c r="PWT1" s="12"/>
      <c r="PWU1" s="12"/>
      <c r="PWV1" s="12"/>
      <c r="PWW1" s="12"/>
      <c r="PWX1" s="12"/>
      <c r="PWY1" s="12"/>
      <c r="PWZ1" s="12"/>
      <c r="PXA1" s="12"/>
      <c r="PXB1" s="12"/>
      <c r="PXC1" s="12"/>
      <c r="PXD1" s="12"/>
      <c r="PXE1" s="12"/>
      <c r="PXF1" s="12"/>
      <c r="PXG1" s="12"/>
      <c r="PXH1" s="12"/>
      <c r="PXI1" s="12"/>
      <c r="PXJ1" s="12"/>
      <c r="PXK1" s="12"/>
      <c r="PXL1" s="12"/>
      <c r="PXM1" s="12"/>
      <c r="PXN1" s="12"/>
      <c r="PXO1" s="12"/>
      <c r="PXP1" s="12"/>
      <c r="PXQ1" s="12"/>
      <c r="PXR1" s="12"/>
      <c r="PXS1" s="12"/>
      <c r="PXT1" s="12"/>
      <c r="PXU1" s="12"/>
      <c r="PXV1" s="12"/>
      <c r="PXW1" s="12"/>
      <c r="PXX1" s="12"/>
      <c r="PXY1" s="12"/>
      <c r="PXZ1" s="12"/>
      <c r="PYA1" s="12"/>
      <c r="PYB1" s="12"/>
      <c r="PYC1" s="12"/>
      <c r="PYD1" s="12"/>
      <c r="PYE1" s="12"/>
      <c r="PYF1" s="12"/>
      <c r="PYG1" s="12"/>
      <c r="PYH1" s="12"/>
      <c r="PYI1" s="12"/>
      <c r="PYJ1" s="12"/>
      <c r="PYK1" s="12"/>
      <c r="PYL1" s="12"/>
      <c r="PYM1" s="12"/>
      <c r="PYN1" s="12"/>
      <c r="PYO1" s="12"/>
      <c r="PYP1" s="12"/>
      <c r="PYQ1" s="12"/>
      <c r="PYR1" s="12"/>
      <c r="PYS1" s="12"/>
      <c r="PYT1" s="12"/>
      <c r="PYU1" s="12"/>
      <c r="PYV1" s="12"/>
      <c r="PYW1" s="12"/>
      <c r="PYX1" s="12"/>
      <c r="PYY1" s="12"/>
      <c r="PYZ1" s="12"/>
      <c r="PZA1" s="12"/>
      <c r="PZB1" s="12"/>
      <c r="PZC1" s="12"/>
      <c r="PZD1" s="12"/>
      <c r="PZE1" s="12"/>
      <c r="PZF1" s="12"/>
      <c r="PZG1" s="12"/>
      <c r="PZH1" s="12"/>
      <c r="PZI1" s="12"/>
      <c r="PZJ1" s="12"/>
      <c r="PZK1" s="12"/>
      <c r="PZL1" s="12"/>
      <c r="PZM1" s="12"/>
      <c r="PZN1" s="12"/>
      <c r="PZO1" s="12"/>
      <c r="PZP1" s="12"/>
      <c r="PZQ1" s="12"/>
      <c r="PZR1" s="12"/>
      <c r="PZS1" s="12"/>
      <c r="PZT1" s="12"/>
      <c r="PZU1" s="12"/>
      <c r="PZV1" s="12"/>
      <c r="PZW1" s="12"/>
      <c r="PZX1" s="12"/>
      <c r="PZY1" s="12"/>
      <c r="PZZ1" s="12"/>
      <c r="QAA1" s="12"/>
      <c r="QAB1" s="12"/>
      <c r="QAC1" s="12"/>
      <c r="QAD1" s="12"/>
      <c r="QAE1" s="12"/>
      <c r="QAF1" s="12"/>
      <c r="QAG1" s="12"/>
      <c r="QAH1" s="12"/>
      <c r="QAI1" s="12"/>
      <c r="QAJ1" s="12"/>
      <c r="QAK1" s="12"/>
      <c r="QAL1" s="12"/>
      <c r="QAM1" s="12"/>
      <c r="QAN1" s="12"/>
      <c r="QAO1" s="12"/>
      <c r="QAP1" s="12"/>
      <c r="QAQ1" s="12"/>
      <c r="QAR1" s="12"/>
      <c r="QAS1" s="12"/>
      <c r="QAT1" s="12"/>
      <c r="QAU1" s="12"/>
      <c r="QAV1" s="12"/>
      <c r="QAW1" s="12"/>
      <c r="QAX1" s="12"/>
      <c r="QAY1" s="12"/>
      <c r="QAZ1" s="12"/>
      <c r="QBA1" s="12"/>
      <c r="QBB1" s="12"/>
      <c r="QBC1" s="12"/>
      <c r="QBD1" s="12"/>
      <c r="QBE1" s="12"/>
      <c r="QBF1" s="12"/>
      <c r="QBG1" s="12"/>
      <c r="QBH1" s="12"/>
      <c r="QBI1" s="12"/>
      <c r="QBJ1" s="12"/>
      <c r="QBK1" s="12"/>
      <c r="QBL1" s="12"/>
      <c r="QBM1" s="12"/>
      <c r="QBN1" s="12"/>
      <c r="QBO1" s="12"/>
      <c r="QBP1" s="12"/>
      <c r="QBQ1" s="12"/>
      <c r="QBR1" s="12"/>
      <c r="QBS1" s="12"/>
      <c r="QBT1" s="12"/>
      <c r="QBU1" s="12"/>
      <c r="QBV1" s="12"/>
      <c r="QBW1" s="12"/>
      <c r="QBX1" s="12"/>
      <c r="QBY1" s="12"/>
      <c r="QBZ1" s="12"/>
      <c r="QCA1" s="12"/>
      <c r="QCB1" s="12"/>
      <c r="QCC1" s="12"/>
      <c r="QCD1" s="12"/>
      <c r="QCE1" s="12"/>
      <c r="QCF1" s="12"/>
      <c r="QCG1" s="12"/>
      <c r="QCH1" s="12"/>
      <c r="QCI1" s="12"/>
      <c r="QCJ1" s="12"/>
      <c r="QCK1" s="12"/>
      <c r="QCL1" s="12"/>
      <c r="QCM1" s="12"/>
      <c r="QCN1" s="12"/>
      <c r="QCO1" s="12"/>
      <c r="QCP1" s="12"/>
      <c r="QCQ1" s="12"/>
      <c r="QCR1" s="12"/>
      <c r="QCS1" s="12"/>
      <c r="QCT1" s="12"/>
      <c r="QCU1" s="12"/>
      <c r="QCV1" s="12"/>
      <c r="QCW1" s="12"/>
      <c r="QCX1" s="12"/>
      <c r="QCY1" s="12"/>
      <c r="QCZ1" s="12"/>
      <c r="QDA1" s="12"/>
      <c r="QDB1" s="12"/>
      <c r="QDC1" s="12"/>
      <c r="QDD1" s="12"/>
      <c r="QDE1" s="12"/>
      <c r="QDF1" s="12"/>
      <c r="QDG1" s="12"/>
      <c r="QDH1" s="12"/>
      <c r="QDI1" s="12"/>
      <c r="QDJ1" s="12"/>
      <c r="QDK1" s="12"/>
      <c r="QDL1" s="12"/>
      <c r="QDM1" s="12"/>
      <c r="QDN1" s="12"/>
      <c r="QDO1" s="12"/>
      <c r="QDP1" s="12"/>
      <c r="QDQ1" s="12"/>
      <c r="QDR1" s="12"/>
      <c r="QDS1" s="12"/>
      <c r="QDT1" s="12"/>
      <c r="QDU1" s="12"/>
      <c r="QDV1" s="12"/>
      <c r="QDW1" s="12"/>
      <c r="QDX1" s="12"/>
      <c r="QDY1" s="12"/>
      <c r="QDZ1" s="12"/>
      <c r="QEA1" s="12"/>
      <c r="QEB1" s="12"/>
      <c r="QEC1" s="12"/>
      <c r="QED1" s="12"/>
      <c r="QEE1" s="12"/>
      <c r="QEF1" s="12"/>
      <c r="QEG1" s="12"/>
      <c r="QEH1" s="12"/>
      <c r="QEI1" s="12"/>
      <c r="QEJ1" s="12"/>
      <c r="QEK1" s="12"/>
      <c r="QEL1" s="12"/>
      <c r="QEM1" s="12"/>
      <c r="QEN1" s="12"/>
      <c r="QEO1" s="12"/>
      <c r="QEP1" s="12"/>
      <c r="QEQ1" s="12"/>
      <c r="QER1" s="12"/>
      <c r="QES1" s="12"/>
      <c r="QET1" s="12"/>
      <c r="QEU1" s="12"/>
      <c r="QEV1" s="12"/>
      <c r="QEW1" s="12"/>
      <c r="QEX1" s="12"/>
      <c r="QEY1" s="12"/>
      <c r="QEZ1" s="12"/>
      <c r="QFA1" s="12"/>
      <c r="QFB1" s="12"/>
      <c r="QFC1" s="12"/>
      <c r="QFD1" s="12"/>
      <c r="QFE1" s="12"/>
      <c r="QFF1" s="12"/>
      <c r="QFG1" s="12"/>
      <c r="QFH1" s="12"/>
      <c r="QFI1" s="12"/>
      <c r="QFJ1" s="12"/>
      <c r="QFK1" s="12"/>
      <c r="QFL1" s="12"/>
      <c r="QFM1" s="12"/>
      <c r="QFN1" s="12"/>
      <c r="QFO1" s="12"/>
      <c r="QFP1" s="12"/>
      <c r="QFQ1" s="12"/>
      <c r="QFR1" s="12"/>
      <c r="QFS1" s="12"/>
      <c r="QFT1" s="12"/>
      <c r="QFU1" s="12"/>
      <c r="QFV1" s="12"/>
      <c r="QFW1" s="12"/>
      <c r="QFX1" s="12"/>
      <c r="QFY1" s="12"/>
      <c r="QFZ1" s="12"/>
      <c r="QGA1" s="12"/>
      <c r="QGB1" s="12"/>
      <c r="QGC1" s="12"/>
      <c r="QGD1" s="12"/>
      <c r="QGE1" s="12"/>
      <c r="QGF1" s="12"/>
      <c r="QGG1" s="12"/>
      <c r="QGH1" s="12"/>
      <c r="QGI1" s="12"/>
      <c r="QGJ1" s="12"/>
      <c r="QGK1" s="12"/>
      <c r="QGL1" s="12"/>
      <c r="QGM1" s="12"/>
      <c r="QGN1" s="12"/>
      <c r="QGO1" s="12"/>
      <c r="QGP1" s="12"/>
      <c r="QGQ1" s="12"/>
      <c r="QGR1" s="12"/>
      <c r="QGS1" s="12"/>
      <c r="QGT1" s="12"/>
      <c r="QGU1" s="12"/>
      <c r="QGV1" s="12"/>
      <c r="QGW1" s="12"/>
      <c r="QGX1" s="12"/>
      <c r="QGY1" s="12"/>
      <c r="QGZ1" s="12"/>
      <c r="QHA1" s="12"/>
      <c r="QHB1" s="12"/>
      <c r="QHC1" s="12"/>
      <c r="QHD1" s="12"/>
      <c r="QHE1" s="12"/>
      <c r="QHF1" s="12"/>
      <c r="QHG1" s="12"/>
      <c r="QHH1" s="12"/>
      <c r="QHI1" s="12"/>
      <c r="QHJ1" s="12"/>
      <c r="QHK1" s="12"/>
      <c r="QHL1" s="12"/>
      <c r="QHM1" s="12"/>
      <c r="QHN1" s="12"/>
      <c r="QHO1" s="12"/>
      <c r="QHP1" s="12"/>
      <c r="QHQ1" s="12"/>
      <c r="QHR1" s="12"/>
      <c r="QHS1" s="12"/>
      <c r="QHT1" s="12"/>
      <c r="QHU1" s="12"/>
      <c r="QHV1" s="12"/>
      <c r="QHW1" s="12"/>
      <c r="QHX1" s="12"/>
      <c r="QHY1" s="12"/>
      <c r="QHZ1" s="12"/>
      <c r="QIA1" s="12"/>
      <c r="QIB1" s="12"/>
      <c r="QIC1" s="12"/>
      <c r="QID1" s="12"/>
      <c r="QIE1" s="12"/>
      <c r="QIF1" s="12"/>
      <c r="QIG1" s="12"/>
      <c r="QIH1" s="12"/>
      <c r="QII1" s="12"/>
      <c r="QIJ1" s="12"/>
      <c r="QIK1" s="12"/>
      <c r="QIL1" s="12"/>
      <c r="QIM1" s="12"/>
      <c r="QIN1" s="12"/>
      <c r="QIO1" s="12"/>
      <c r="QIP1" s="12"/>
      <c r="QIQ1" s="12"/>
      <c r="QIR1" s="12"/>
      <c r="QIS1" s="12"/>
      <c r="QIT1" s="12"/>
      <c r="QIU1" s="12"/>
      <c r="QIV1" s="12"/>
      <c r="QIW1" s="12"/>
      <c r="QIX1" s="12"/>
      <c r="QIY1" s="12"/>
      <c r="QIZ1" s="12"/>
      <c r="QJA1" s="12"/>
      <c r="QJB1" s="12"/>
      <c r="QJC1" s="12"/>
      <c r="QJD1" s="12"/>
      <c r="QJE1" s="12"/>
      <c r="QJF1" s="12"/>
      <c r="QJG1" s="12"/>
      <c r="QJH1" s="12"/>
      <c r="QJI1" s="12"/>
      <c r="QJJ1" s="12"/>
      <c r="QJK1" s="12"/>
      <c r="QJL1" s="12"/>
      <c r="QJM1" s="12"/>
      <c r="QJN1" s="12"/>
      <c r="QJO1" s="12"/>
      <c r="QJP1" s="12"/>
      <c r="QJQ1" s="12"/>
      <c r="QJR1" s="12"/>
      <c r="QJS1" s="12"/>
      <c r="QJT1" s="12"/>
      <c r="QJU1" s="12"/>
      <c r="QJV1" s="12"/>
      <c r="QJW1" s="12"/>
      <c r="QJX1" s="12"/>
      <c r="QJY1" s="12"/>
      <c r="QJZ1" s="12"/>
      <c r="QKA1" s="12"/>
      <c r="QKB1" s="12"/>
      <c r="QKC1" s="12"/>
      <c r="QKD1" s="12"/>
      <c r="QKE1" s="12"/>
      <c r="QKF1" s="12"/>
      <c r="QKG1" s="12"/>
      <c r="QKH1" s="12"/>
      <c r="QKI1" s="12"/>
      <c r="QKJ1" s="12"/>
      <c r="QKK1" s="12"/>
      <c r="QKL1" s="12"/>
      <c r="QKM1" s="12"/>
      <c r="QKN1" s="12"/>
      <c r="QKO1" s="12"/>
      <c r="QKP1" s="12"/>
      <c r="QKQ1" s="12"/>
      <c r="QKR1" s="12"/>
      <c r="QKS1" s="12"/>
      <c r="QKT1" s="12"/>
      <c r="QKU1" s="12"/>
      <c r="QKV1" s="12"/>
      <c r="QKW1" s="12"/>
      <c r="QKX1" s="12"/>
      <c r="QKY1" s="12"/>
      <c r="QKZ1" s="12"/>
      <c r="QLA1" s="12"/>
      <c r="QLB1" s="12"/>
      <c r="QLC1" s="12"/>
      <c r="QLD1" s="12"/>
      <c r="QLE1" s="12"/>
      <c r="QLF1" s="12"/>
      <c r="QLG1" s="12"/>
      <c r="QLH1" s="12"/>
      <c r="QLI1" s="12"/>
      <c r="QLJ1" s="12"/>
      <c r="QLK1" s="12"/>
      <c r="QLL1" s="12"/>
      <c r="QLM1" s="12"/>
      <c r="QLN1" s="12"/>
      <c r="QLO1" s="12"/>
      <c r="QLP1" s="12"/>
      <c r="QLQ1" s="12"/>
      <c r="QLR1" s="12"/>
      <c r="QLS1" s="12"/>
      <c r="QLT1" s="12"/>
      <c r="QLU1" s="12"/>
      <c r="QLV1" s="12"/>
      <c r="QLW1" s="12"/>
      <c r="QLX1" s="12"/>
      <c r="QLY1" s="12"/>
      <c r="QLZ1" s="12"/>
      <c r="QMA1" s="12"/>
      <c r="QMB1" s="12"/>
      <c r="QMC1" s="12"/>
      <c r="QMD1" s="12"/>
      <c r="QME1" s="12"/>
      <c r="QMF1" s="12"/>
      <c r="QMG1" s="12"/>
      <c r="QMH1" s="12"/>
      <c r="QMI1" s="12"/>
      <c r="QMJ1" s="12"/>
      <c r="QMK1" s="12"/>
      <c r="QML1" s="12"/>
      <c r="QMM1" s="12"/>
      <c r="QMN1" s="12"/>
      <c r="QMO1" s="12"/>
      <c r="QMP1" s="12"/>
      <c r="QMQ1" s="12"/>
      <c r="QMR1" s="12"/>
      <c r="QMS1" s="12"/>
      <c r="QMT1" s="12"/>
      <c r="QMU1" s="12"/>
      <c r="QMV1" s="12"/>
      <c r="QMW1" s="12"/>
      <c r="QMX1" s="12"/>
      <c r="QMY1" s="12"/>
      <c r="QMZ1" s="12"/>
      <c r="QNA1" s="12"/>
      <c r="QNB1" s="12"/>
      <c r="QNC1" s="12"/>
      <c r="QND1" s="12"/>
      <c r="QNE1" s="12"/>
      <c r="QNF1" s="12"/>
      <c r="QNG1" s="12"/>
      <c r="QNH1" s="12"/>
      <c r="QNI1" s="12"/>
      <c r="QNJ1" s="12"/>
      <c r="QNK1" s="12"/>
      <c r="QNL1" s="12"/>
      <c r="QNM1" s="12"/>
      <c r="QNN1" s="12"/>
      <c r="QNO1" s="12"/>
      <c r="QNP1" s="12"/>
      <c r="QNQ1" s="12"/>
      <c r="QNR1" s="12"/>
      <c r="QNS1" s="12"/>
      <c r="QNT1" s="12"/>
      <c r="QNU1" s="12"/>
      <c r="QNV1" s="12"/>
      <c r="QNW1" s="12"/>
      <c r="QNX1" s="12"/>
      <c r="QNY1" s="12"/>
      <c r="QNZ1" s="12"/>
      <c r="QOA1" s="12"/>
      <c r="QOB1" s="12"/>
      <c r="QOC1" s="12"/>
      <c r="QOD1" s="12"/>
      <c r="QOE1" s="12"/>
      <c r="QOF1" s="12"/>
      <c r="QOG1" s="12"/>
      <c r="QOH1" s="12"/>
      <c r="QOI1" s="12"/>
      <c r="QOJ1" s="12"/>
      <c r="QOK1" s="12"/>
      <c r="QOL1" s="12"/>
      <c r="QOM1" s="12"/>
      <c r="QON1" s="12"/>
      <c r="QOO1" s="12"/>
      <c r="QOP1" s="12"/>
      <c r="QOQ1" s="12"/>
      <c r="QOR1" s="12"/>
      <c r="QOS1" s="12"/>
      <c r="QOT1" s="12"/>
      <c r="QOU1" s="12"/>
      <c r="QOV1" s="12"/>
      <c r="QOW1" s="12"/>
      <c r="QOX1" s="12"/>
      <c r="QOY1" s="12"/>
      <c r="QOZ1" s="12"/>
      <c r="QPA1" s="12"/>
      <c r="QPB1" s="12"/>
      <c r="QPC1" s="12"/>
      <c r="QPD1" s="12"/>
      <c r="QPE1" s="12"/>
      <c r="QPF1" s="12"/>
      <c r="QPG1" s="12"/>
      <c r="QPH1" s="12"/>
      <c r="QPI1" s="12"/>
      <c r="QPJ1" s="12"/>
      <c r="QPK1" s="12"/>
      <c r="QPL1" s="12"/>
      <c r="QPM1" s="12"/>
      <c r="QPN1" s="12"/>
      <c r="QPO1" s="12"/>
      <c r="QPP1" s="12"/>
      <c r="QPQ1" s="12"/>
      <c r="QPR1" s="12"/>
      <c r="QPS1" s="12"/>
      <c r="QPT1" s="12"/>
      <c r="QPU1" s="12"/>
      <c r="QPV1" s="12"/>
      <c r="QPW1" s="12"/>
      <c r="QPX1" s="12"/>
      <c r="QPY1" s="12"/>
      <c r="QPZ1" s="12"/>
      <c r="QQA1" s="12"/>
      <c r="QQB1" s="12"/>
      <c r="QQC1" s="12"/>
      <c r="QQD1" s="12"/>
      <c r="QQE1" s="12"/>
      <c r="QQF1" s="12"/>
      <c r="QQG1" s="12"/>
      <c r="QQH1" s="12"/>
      <c r="QQI1" s="12"/>
      <c r="QQJ1" s="12"/>
      <c r="QQK1" s="12"/>
      <c r="QQL1" s="12"/>
      <c r="QQM1" s="12"/>
      <c r="QQN1" s="12"/>
      <c r="QQO1" s="12"/>
      <c r="QQP1" s="12"/>
      <c r="QQQ1" s="12"/>
      <c r="QQR1" s="12"/>
      <c r="QQS1" s="12"/>
      <c r="QQT1" s="12"/>
      <c r="QQU1" s="12"/>
      <c r="QQV1" s="12"/>
      <c r="QQW1" s="12"/>
      <c r="QQX1" s="12"/>
      <c r="QQY1" s="12"/>
      <c r="QQZ1" s="12"/>
      <c r="QRA1" s="12"/>
      <c r="QRB1" s="12"/>
      <c r="QRC1" s="12"/>
      <c r="QRD1" s="12"/>
      <c r="QRE1" s="12"/>
      <c r="QRF1" s="12"/>
      <c r="QRG1" s="12"/>
      <c r="QRH1" s="12"/>
      <c r="QRI1" s="12"/>
      <c r="QRJ1" s="12"/>
      <c r="QRK1" s="12"/>
      <c r="QRL1" s="12"/>
      <c r="QRM1" s="12"/>
      <c r="QRN1" s="12"/>
      <c r="QRO1" s="12"/>
      <c r="QRP1" s="12"/>
      <c r="QRQ1" s="12"/>
      <c r="QRR1" s="12"/>
      <c r="QRS1" s="12"/>
      <c r="QRT1" s="12"/>
      <c r="QRU1" s="12"/>
      <c r="QRV1" s="12"/>
      <c r="QRW1" s="12"/>
      <c r="QRX1" s="12"/>
      <c r="QRY1" s="12"/>
      <c r="QRZ1" s="12"/>
      <c r="QSA1" s="12"/>
      <c r="QSB1" s="12"/>
      <c r="QSC1" s="12"/>
      <c r="QSD1" s="12"/>
      <c r="QSE1" s="12"/>
      <c r="QSF1" s="12"/>
      <c r="QSG1" s="12"/>
      <c r="QSH1" s="12"/>
      <c r="QSI1" s="12"/>
      <c r="QSJ1" s="12"/>
      <c r="QSK1" s="12"/>
      <c r="QSL1" s="12"/>
      <c r="QSM1" s="12"/>
      <c r="QSN1" s="12"/>
      <c r="QSO1" s="12"/>
      <c r="QSP1" s="12"/>
      <c r="QSQ1" s="12"/>
      <c r="QSR1" s="12"/>
      <c r="QSS1" s="12"/>
      <c r="QST1" s="12"/>
      <c r="QSU1" s="12"/>
      <c r="QSV1" s="12"/>
      <c r="QSW1" s="12"/>
      <c r="QSX1" s="12"/>
      <c r="QSY1" s="12"/>
      <c r="QSZ1" s="12"/>
      <c r="QTA1" s="12"/>
      <c r="QTB1" s="12"/>
      <c r="QTC1" s="12"/>
      <c r="QTD1" s="12"/>
      <c r="QTE1" s="12"/>
      <c r="QTF1" s="12"/>
      <c r="QTG1" s="12"/>
      <c r="QTH1" s="12"/>
      <c r="QTI1" s="12"/>
      <c r="QTJ1" s="12"/>
      <c r="QTK1" s="12"/>
      <c r="QTL1" s="12"/>
      <c r="QTM1" s="12"/>
      <c r="QTN1" s="12"/>
      <c r="QTO1" s="12"/>
      <c r="QTP1" s="12"/>
      <c r="QTQ1" s="12"/>
      <c r="QTR1" s="12"/>
      <c r="QTS1" s="12"/>
      <c r="QTT1" s="12"/>
      <c r="QTU1" s="12"/>
      <c r="QTV1" s="12"/>
      <c r="QTW1" s="12"/>
      <c r="QTX1" s="12"/>
      <c r="QTY1" s="12"/>
      <c r="QTZ1" s="12"/>
      <c r="QUA1" s="12"/>
      <c r="QUB1" s="12"/>
      <c r="QUC1" s="12"/>
      <c r="QUD1" s="12"/>
      <c r="QUE1" s="12"/>
      <c r="QUF1" s="12"/>
      <c r="QUG1" s="12"/>
      <c r="QUH1" s="12"/>
      <c r="QUI1" s="12"/>
      <c r="QUJ1" s="12"/>
      <c r="QUK1" s="12"/>
      <c r="QUL1" s="12"/>
      <c r="QUM1" s="12"/>
      <c r="QUN1" s="12"/>
      <c r="QUO1" s="12"/>
      <c r="QUP1" s="12"/>
      <c r="QUQ1" s="12"/>
      <c r="QUR1" s="12"/>
      <c r="QUS1" s="12"/>
      <c r="QUT1" s="12"/>
      <c r="QUU1" s="12"/>
      <c r="QUV1" s="12"/>
      <c r="QUW1" s="12"/>
      <c r="QUX1" s="12"/>
      <c r="QUY1" s="12"/>
      <c r="QUZ1" s="12"/>
      <c r="QVA1" s="12"/>
      <c r="QVB1" s="12"/>
      <c r="QVC1" s="12"/>
      <c r="QVD1" s="12"/>
      <c r="QVE1" s="12"/>
      <c r="QVF1" s="12"/>
      <c r="QVG1" s="12"/>
      <c r="QVH1" s="12"/>
      <c r="QVI1" s="12"/>
      <c r="QVJ1" s="12"/>
      <c r="QVK1" s="12"/>
      <c r="QVL1" s="12"/>
      <c r="QVM1" s="12"/>
      <c r="QVN1" s="12"/>
      <c r="QVO1" s="12"/>
      <c r="QVP1" s="12"/>
      <c r="QVQ1" s="12"/>
      <c r="QVR1" s="12"/>
      <c r="QVS1" s="12"/>
      <c r="QVT1" s="12"/>
      <c r="QVU1" s="12"/>
      <c r="QVV1" s="12"/>
      <c r="QVW1" s="12"/>
      <c r="QVX1" s="12"/>
      <c r="QVY1" s="12"/>
      <c r="QVZ1" s="12"/>
      <c r="QWA1" s="12"/>
      <c r="QWB1" s="12"/>
      <c r="QWC1" s="12"/>
      <c r="QWD1" s="12"/>
      <c r="QWE1" s="12"/>
      <c r="QWF1" s="12"/>
      <c r="QWG1" s="12"/>
      <c r="QWH1" s="12"/>
      <c r="QWI1" s="12"/>
      <c r="QWJ1" s="12"/>
      <c r="QWK1" s="12"/>
      <c r="QWL1" s="12"/>
      <c r="QWM1" s="12"/>
      <c r="QWN1" s="12"/>
      <c r="QWO1" s="12"/>
      <c r="QWP1" s="12"/>
      <c r="QWQ1" s="12"/>
      <c r="QWR1" s="12"/>
      <c r="QWS1" s="12"/>
      <c r="QWT1" s="12"/>
      <c r="QWU1" s="12"/>
      <c r="QWV1" s="12"/>
      <c r="QWW1" s="12"/>
      <c r="QWX1" s="12"/>
      <c r="QWY1" s="12"/>
      <c r="QWZ1" s="12"/>
      <c r="QXA1" s="12"/>
      <c r="QXB1" s="12"/>
      <c r="QXC1" s="12"/>
      <c r="QXD1" s="12"/>
      <c r="QXE1" s="12"/>
      <c r="QXF1" s="12"/>
      <c r="QXG1" s="12"/>
      <c r="QXH1" s="12"/>
      <c r="QXI1" s="12"/>
      <c r="QXJ1" s="12"/>
      <c r="QXK1" s="12"/>
      <c r="QXL1" s="12"/>
      <c r="QXM1" s="12"/>
      <c r="QXN1" s="12"/>
      <c r="QXO1" s="12"/>
      <c r="QXP1" s="12"/>
      <c r="QXQ1" s="12"/>
      <c r="QXR1" s="12"/>
      <c r="QXS1" s="12"/>
      <c r="QXT1" s="12"/>
      <c r="QXU1" s="12"/>
      <c r="QXV1" s="12"/>
      <c r="QXW1" s="12"/>
      <c r="QXX1" s="12"/>
      <c r="QXY1" s="12"/>
      <c r="QXZ1" s="12"/>
      <c r="QYA1" s="12"/>
      <c r="QYB1" s="12"/>
      <c r="QYC1" s="12"/>
      <c r="QYD1" s="12"/>
      <c r="QYE1" s="12"/>
      <c r="QYF1" s="12"/>
      <c r="QYG1" s="12"/>
      <c r="QYH1" s="12"/>
      <c r="QYI1" s="12"/>
      <c r="QYJ1" s="12"/>
      <c r="QYK1" s="12"/>
      <c r="QYL1" s="12"/>
      <c r="QYM1" s="12"/>
      <c r="QYN1" s="12"/>
      <c r="QYO1" s="12"/>
      <c r="QYP1" s="12"/>
      <c r="QYQ1" s="12"/>
      <c r="QYR1" s="12"/>
      <c r="QYS1" s="12"/>
      <c r="QYT1" s="12"/>
      <c r="QYU1" s="12"/>
      <c r="QYV1" s="12"/>
      <c r="QYW1" s="12"/>
      <c r="QYX1" s="12"/>
      <c r="QYY1" s="12"/>
      <c r="QYZ1" s="12"/>
      <c r="QZA1" s="12"/>
      <c r="QZB1" s="12"/>
      <c r="QZC1" s="12"/>
      <c r="QZD1" s="12"/>
      <c r="QZE1" s="12"/>
      <c r="QZF1" s="12"/>
      <c r="QZG1" s="12"/>
      <c r="QZH1" s="12"/>
      <c r="QZI1" s="12"/>
      <c r="QZJ1" s="12"/>
      <c r="QZK1" s="12"/>
      <c r="QZL1" s="12"/>
      <c r="QZM1" s="12"/>
      <c r="QZN1" s="12"/>
      <c r="QZO1" s="12"/>
      <c r="QZP1" s="12"/>
      <c r="QZQ1" s="12"/>
      <c r="QZR1" s="12"/>
      <c r="QZS1" s="12"/>
      <c r="QZT1" s="12"/>
      <c r="QZU1" s="12"/>
      <c r="QZV1" s="12"/>
      <c r="QZW1" s="12"/>
      <c r="QZX1" s="12"/>
      <c r="QZY1" s="12"/>
      <c r="QZZ1" s="12"/>
      <c r="RAA1" s="12"/>
      <c r="RAB1" s="12"/>
      <c r="RAC1" s="12"/>
      <c r="RAD1" s="12"/>
      <c r="RAE1" s="12"/>
      <c r="RAF1" s="12"/>
      <c r="RAG1" s="12"/>
      <c r="RAH1" s="12"/>
      <c r="RAI1" s="12"/>
      <c r="RAJ1" s="12"/>
      <c r="RAK1" s="12"/>
      <c r="RAL1" s="12"/>
      <c r="RAM1" s="12"/>
      <c r="RAN1" s="12"/>
      <c r="RAO1" s="12"/>
      <c r="RAP1" s="12"/>
      <c r="RAQ1" s="12"/>
      <c r="RAR1" s="12"/>
      <c r="RAS1" s="12"/>
      <c r="RAT1" s="12"/>
      <c r="RAU1" s="12"/>
      <c r="RAV1" s="12"/>
      <c r="RAW1" s="12"/>
      <c r="RAX1" s="12"/>
      <c r="RAY1" s="12"/>
      <c r="RAZ1" s="12"/>
      <c r="RBA1" s="12"/>
      <c r="RBB1" s="12"/>
      <c r="RBC1" s="12"/>
      <c r="RBD1" s="12"/>
      <c r="RBE1" s="12"/>
      <c r="RBF1" s="12"/>
      <c r="RBG1" s="12"/>
      <c r="RBH1" s="12"/>
      <c r="RBI1" s="12"/>
      <c r="RBJ1" s="12"/>
      <c r="RBK1" s="12"/>
      <c r="RBL1" s="12"/>
      <c r="RBM1" s="12"/>
      <c r="RBN1" s="12"/>
      <c r="RBO1" s="12"/>
      <c r="RBP1" s="12"/>
      <c r="RBQ1" s="12"/>
      <c r="RBR1" s="12"/>
      <c r="RBS1" s="12"/>
      <c r="RBT1" s="12"/>
      <c r="RBU1" s="12"/>
      <c r="RBV1" s="12"/>
      <c r="RBW1" s="12"/>
      <c r="RBX1" s="12"/>
      <c r="RBY1" s="12"/>
      <c r="RBZ1" s="12"/>
      <c r="RCA1" s="12"/>
      <c r="RCB1" s="12"/>
      <c r="RCC1" s="12"/>
      <c r="RCD1" s="12"/>
      <c r="RCE1" s="12"/>
      <c r="RCF1" s="12"/>
      <c r="RCG1" s="12"/>
      <c r="RCH1" s="12"/>
      <c r="RCI1" s="12"/>
      <c r="RCJ1" s="12"/>
      <c r="RCK1" s="12"/>
      <c r="RCL1" s="12"/>
      <c r="RCM1" s="12"/>
      <c r="RCN1" s="12"/>
      <c r="RCO1" s="12"/>
      <c r="RCP1" s="12"/>
      <c r="RCQ1" s="12"/>
      <c r="RCR1" s="12"/>
      <c r="RCS1" s="12"/>
      <c r="RCT1" s="12"/>
      <c r="RCU1" s="12"/>
      <c r="RCV1" s="12"/>
      <c r="RCW1" s="12"/>
      <c r="RCX1" s="12"/>
      <c r="RCY1" s="12"/>
      <c r="RCZ1" s="12"/>
      <c r="RDA1" s="12"/>
      <c r="RDB1" s="12"/>
      <c r="RDC1" s="12"/>
      <c r="RDD1" s="12"/>
      <c r="RDE1" s="12"/>
      <c r="RDF1" s="12"/>
      <c r="RDG1" s="12"/>
      <c r="RDH1" s="12"/>
      <c r="RDI1" s="12"/>
      <c r="RDJ1" s="12"/>
      <c r="RDK1" s="12"/>
      <c r="RDL1" s="12"/>
      <c r="RDM1" s="12"/>
      <c r="RDN1" s="12"/>
      <c r="RDO1" s="12"/>
      <c r="RDP1" s="12"/>
      <c r="RDQ1" s="12"/>
      <c r="RDR1" s="12"/>
      <c r="RDS1" s="12"/>
      <c r="RDT1" s="12"/>
      <c r="RDU1" s="12"/>
      <c r="RDV1" s="12"/>
      <c r="RDW1" s="12"/>
      <c r="RDX1" s="12"/>
      <c r="RDY1" s="12"/>
      <c r="RDZ1" s="12"/>
      <c r="REA1" s="12"/>
      <c r="REB1" s="12"/>
      <c r="REC1" s="12"/>
      <c r="RED1" s="12"/>
      <c r="REE1" s="12"/>
      <c r="REF1" s="12"/>
      <c r="REG1" s="12"/>
      <c r="REH1" s="12"/>
      <c r="REI1" s="12"/>
      <c r="REJ1" s="12"/>
      <c r="REK1" s="12"/>
      <c r="REL1" s="12"/>
      <c r="REM1" s="12"/>
      <c r="REN1" s="12"/>
      <c r="REO1" s="12"/>
      <c r="REP1" s="12"/>
      <c r="REQ1" s="12"/>
      <c r="RER1" s="12"/>
      <c r="RES1" s="12"/>
      <c r="RET1" s="12"/>
      <c r="REU1" s="12"/>
      <c r="REV1" s="12"/>
      <c r="REW1" s="12"/>
      <c r="REX1" s="12"/>
      <c r="REY1" s="12"/>
      <c r="REZ1" s="12"/>
      <c r="RFA1" s="12"/>
      <c r="RFB1" s="12"/>
      <c r="RFC1" s="12"/>
      <c r="RFD1" s="12"/>
      <c r="RFE1" s="12"/>
      <c r="RFF1" s="12"/>
      <c r="RFG1" s="12"/>
      <c r="RFH1" s="12"/>
      <c r="RFI1" s="12"/>
      <c r="RFJ1" s="12"/>
      <c r="RFK1" s="12"/>
      <c r="RFL1" s="12"/>
      <c r="RFM1" s="12"/>
      <c r="RFN1" s="12"/>
      <c r="RFO1" s="12"/>
      <c r="RFP1" s="12"/>
      <c r="RFQ1" s="12"/>
      <c r="RFR1" s="12"/>
      <c r="RFS1" s="12"/>
      <c r="RFT1" s="12"/>
      <c r="RFU1" s="12"/>
      <c r="RFV1" s="12"/>
      <c r="RFW1" s="12"/>
      <c r="RFX1" s="12"/>
      <c r="RFY1" s="12"/>
      <c r="RFZ1" s="12"/>
      <c r="RGA1" s="12"/>
      <c r="RGB1" s="12"/>
      <c r="RGC1" s="12"/>
      <c r="RGD1" s="12"/>
      <c r="RGE1" s="12"/>
      <c r="RGF1" s="12"/>
      <c r="RGG1" s="12"/>
      <c r="RGH1" s="12"/>
      <c r="RGI1" s="12"/>
      <c r="RGJ1" s="12"/>
      <c r="RGK1" s="12"/>
      <c r="RGL1" s="12"/>
      <c r="RGM1" s="12"/>
      <c r="RGN1" s="12"/>
      <c r="RGO1" s="12"/>
      <c r="RGP1" s="12"/>
      <c r="RGQ1" s="12"/>
      <c r="RGR1" s="12"/>
      <c r="RGS1" s="12"/>
      <c r="RGT1" s="12"/>
      <c r="RGU1" s="12"/>
      <c r="RGV1" s="12"/>
      <c r="RGW1" s="12"/>
      <c r="RGX1" s="12"/>
      <c r="RGY1" s="12"/>
      <c r="RGZ1" s="12"/>
      <c r="RHA1" s="12"/>
      <c r="RHB1" s="12"/>
      <c r="RHC1" s="12"/>
      <c r="RHD1" s="12"/>
      <c r="RHE1" s="12"/>
      <c r="RHF1" s="12"/>
      <c r="RHG1" s="12"/>
      <c r="RHH1" s="12"/>
      <c r="RHI1" s="12"/>
      <c r="RHJ1" s="12"/>
      <c r="RHK1" s="12"/>
      <c r="RHL1" s="12"/>
      <c r="RHM1" s="12"/>
      <c r="RHN1" s="12"/>
      <c r="RHO1" s="12"/>
      <c r="RHP1" s="12"/>
      <c r="RHQ1" s="12"/>
      <c r="RHR1" s="12"/>
      <c r="RHS1" s="12"/>
      <c r="RHT1" s="12"/>
      <c r="RHU1" s="12"/>
      <c r="RHV1" s="12"/>
      <c r="RHW1" s="12"/>
      <c r="RHX1" s="12"/>
      <c r="RHY1" s="12"/>
      <c r="RHZ1" s="12"/>
      <c r="RIA1" s="12"/>
      <c r="RIB1" s="12"/>
      <c r="RIC1" s="12"/>
      <c r="RID1" s="12"/>
      <c r="RIE1" s="12"/>
      <c r="RIF1" s="12"/>
      <c r="RIG1" s="12"/>
      <c r="RIH1" s="12"/>
      <c r="RII1" s="12"/>
      <c r="RIJ1" s="12"/>
      <c r="RIK1" s="12"/>
      <c r="RIL1" s="12"/>
      <c r="RIM1" s="12"/>
      <c r="RIN1" s="12"/>
      <c r="RIO1" s="12"/>
      <c r="RIP1" s="12"/>
      <c r="RIQ1" s="12"/>
      <c r="RIR1" s="12"/>
      <c r="RIS1" s="12"/>
      <c r="RIT1" s="12"/>
      <c r="RIU1" s="12"/>
      <c r="RIV1" s="12"/>
      <c r="RIW1" s="12"/>
      <c r="RIX1" s="12"/>
      <c r="RIY1" s="12"/>
      <c r="RIZ1" s="12"/>
      <c r="RJA1" s="12"/>
      <c r="RJB1" s="12"/>
      <c r="RJC1" s="12"/>
      <c r="RJD1" s="12"/>
      <c r="RJE1" s="12"/>
      <c r="RJF1" s="12"/>
      <c r="RJG1" s="12"/>
      <c r="RJH1" s="12"/>
      <c r="RJI1" s="12"/>
      <c r="RJJ1" s="12"/>
      <c r="RJK1" s="12"/>
      <c r="RJL1" s="12"/>
      <c r="RJM1" s="12"/>
      <c r="RJN1" s="12"/>
      <c r="RJO1" s="12"/>
      <c r="RJP1" s="12"/>
      <c r="RJQ1" s="12"/>
      <c r="RJR1" s="12"/>
      <c r="RJS1" s="12"/>
      <c r="RJT1" s="12"/>
      <c r="RJU1" s="12"/>
      <c r="RJV1" s="12"/>
      <c r="RJW1" s="12"/>
      <c r="RJX1" s="12"/>
      <c r="RJY1" s="12"/>
      <c r="RJZ1" s="12"/>
      <c r="RKA1" s="12"/>
      <c r="RKB1" s="12"/>
      <c r="RKC1" s="12"/>
      <c r="RKD1" s="12"/>
      <c r="RKE1" s="12"/>
      <c r="RKF1" s="12"/>
      <c r="RKG1" s="12"/>
      <c r="RKH1" s="12"/>
      <c r="RKI1" s="12"/>
      <c r="RKJ1" s="12"/>
      <c r="RKK1" s="12"/>
      <c r="RKL1" s="12"/>
      <c r="RKM1" s="12"/>
      <c r="RKN1" s="12"/>
      <c r="RKO1" s="12"/>
      <c r="RKP1" s="12"/>
      <c r="RKQ1" s="12"/>
      <c r="RKR1" s="12"/>
      <c r="RKS1" s="12"/>
      <c r="RKT1" s="12"/>
      <c r="RKU1" s="12"/>
      <c r="RKV1" s="12"/>
      <c r="RKW1" s="12"/>
      <c r="RKX1" s="12"/>
      <c r="RKY1" s="12"/>
      <c r="RKZ1" s="12"/>
      <c r="RLA1" s="12"/>
      <c r="RLB1" s="12"/>
      <c r="RLC1" s="12"/>
      <c r="RLD1" s="12"/>
      <c r="RLE1" s="12"/>
      <c r="RLF1" s="12"/>
      <c r="RLG1" s="12"/>
      <c r="RLH1" s="12"/>
      <c r="RLI1" s="12"/>
      <c r="RLJ1" s="12"/>
      <c r="RLK1" s="12"/>
      <c r="RLL1" s="12"/>
      <c r="RLM1" s="12"/>
      <c r="RLN1" s="12"/>
      <c r="RLO1" s="12"/>
      <c r="RLP1" s="12"/>
      <c r="RLQ1" s="12"/>
      <c r="RLR1" s="12"/>
      <c r="RLS1" s="12"/>
      <c r="RLT1" s="12"/>
      <c r="RLU1" s="12"/>
      <c r="RLV1" s="12"/>
      <c r="RLW1" s="12"/>
      <c r="RLX1" s="12"/>
      <c r="RLY1" s="12"/>
      <c r="RLZ1" s="12"/>
      <c r="RMA1" s="12"/>
      <c r="RMB1" s="12"/>
      <c r="RMC1" s="12"/>
      <c r="RMD1" s="12"/>
      <c r="RME1" s="12"/>
      <c r="RMF1" s="12"/>
      <c r="RMG1" s="12"/>
      <c r="RMH1" s="12"/>
      <c r="RMI1" s="12"/>
      <c r="RMJ1" s="12"/>
      <c r="RMK1" s="12"/>
      <c r="RML1" s="12"/>
      <c r="RMM1" s="12"/>
      <c r="RMN1" s="12"/>
      <c r="RMO1" s="12"/>
      <c r="RMP1" s="12"/>
      <c r="RMQ1" s="12"/>
      <c r="RMR1" s="12"/>
      <c r="RMS1" s="12"/>
      <c r="RMT1" s="12"/>
      <c r="RMU1" s="12"/>
      <c r="RMV1" s="12"/>
      <c r="RMW1" s="12"/>
      <c r="RMX1" s="12"/>
      <c r="RMY1" s="12"/>
      <c r="RMZ1" s="12"/>
      <c r="RNA1" s="12"/>
      <c r="RNB1" s="12"/>
      <c r="RNC1" s="12"/>
      <c r="RND1" s="12"/>
      <c r="RNE1" s="12"/>
      <c r="RNF1" s="12"/>
      <c r="RNG1" s="12"/>
      <c r="RNH1" s="12"/>
      <c r="RNI1" s="12"/>
      <c r="RNJ1" s="12"/>
      <c r="RNK1" s="12"/>
      <c r="RNL1" s="12"/>
      <c r="RNM1" s="12"/>
      <c r="RNN1" s="12"/>
      <c r="RNO1" s="12"/>
      <c r="RNP1" s="12"/>
      <c r="RNQ1" s="12"/>
      <c r="RNR1" s="12"/>
      <c r="RNS1" s="12"/>
      <c r="RNT1" s="12"/>
      <c r="RNU1" s="12"/>
      <c r="RNV1" s="12"/>
      <c r="RNW1" s="12"/>
      <c r="RNX1" s="12"/>
      <c r="RNY1" s="12"/>
      <c r="RNZ1" s="12"/>
      <c r="ROA1" s="12"/>
      <c r="ROB1" s="12"/>
      <c r="ROC1" s="12"/>
      <c r="ROD1" s="12"/>
      <c r="ROE1" s="12"/>
      <c r="ROF1" s="12"/>
      <c r="ROG1" s="12"/>
      <c r="ROH1" s="12"/>
      <c r="ROI1" s="12"/>
      <c r="ROJ1" s="12"/>
      <c r="ROK1" s="12"/>
      <c r="ROL1" s="12"/>
      <c r="ROM1" s="12"/>
      <c r="RON1" s="12"/>
      <c r="ROO1" s="12"/>
      <c r="ROP1" s="12"/>
      <c r="ROQ1" s="12"/>
      <c r="ROR1" s="12"/>
      <c r="ROS1" s="12"/>
      <c r="ROT1" s="12"/>
      <c r="ROU1" s="12"/>
      <c r="ROV1" s="12"/>
      <c r="ROW1" s="12"/>
      <c r="ROX1" s="12"/>
      <c r="ROY1" s="12"/>
      <c r="ROZ1" s="12"/>
      <c r="RPA1" s="12"/>
      <c r="RPB1" s="12"/>
      <c r="RPC1" s="12"/>
      <c r="RPD1" s="12"/>
      <c r="RPE1" s="12"/>
      <c r="RPF1" s="12"/>
      <c r="RPG1" s="12"/>
      <c r="RPH1" s="12"/>
      <c r="RPI1" s="12"/>
      <c r="RPJ1" s="12"/>
      <c r="RPK1" s="12"/>
      <c r="RPL1" s="12"/>
      <c r="RPM1" s="12"/>
      <c r="RPN1" s="12"/>
      <c r="RPO1" s="12"/>
      <c r="RPP1" s="12"/>
      <c r="RPQ1" s="12"/>
      <c r="RPR1" s="12"/>
      <c r="RPS1" s="12"/>
      <c r="RPT1" s="12"/>
      <c r="RPU1" s="12"/>
      <c r="RPV1" s="12"/>
      <c r="RPW1" s="12"/>
      <c r="RPX1" s="12"/>
      <c r="RPY1" s="12"/>
      <c r="RPZ1" s="12"/>
      <c r="RQA1" s="12"/>
      <c r="RQB1" s="12"/>
      <c r="RQC1" s="12"/>
      <c r="RQD1" s="12"/>
      <c r="RQE1" s="12"/>
      <c r="RQF1" s="12"/>
      <c r="RQG1" s="12"/>
      <c r="RQH1" s="12"/>
      <c r="RQI1" s="12"/>
      <c r="RQJ1" s="12"/>
      <c r="RQK1" s="12"/>
      <c r="RQL1" s="12"/>
      <c r="RQM1" s="12"/>
      <c r="RQN1" s="12"/>
      <c r="RQO1" s="12"/>
      <c r="RQP1" s="12"/>
      <c r="RQQ1" s="12"/>
      <c r="RQR1" s="12"/>
      <c r="RQS1" s="12"/>
      <c r="RQT1" s="12"/>
      <c r="RQU1" s="12"/>
      <c r="RQV1" s="12"/>
      <c r="RQW1" s="12"/>
      <c r="RQX1" s="12"/>
      <c r="RQY1" s="12"/>
      <c r="RQZ1" s="12"/>
      <c r="RRA1" s="12"/>
      <c r="RRB1" s="12"/>
      <c r="RRC1" s="12"/>
      <c r="RRD1" s="12"/>
      <c r="RRE1" s="12"/>
      <c r="RRF1" s="12"/>
      <c r="RRG1" s="12"/>
      <c r="RRH1" s="12"/>
      <c r="RRI1" s="12"/>
      <c r="RRJ1" s="12"/>
      <c r="RRK1" s="12"/>
      <c r="RRL1" s="12"/>
      <c r="RRM1" s="12"/>
      <c r="RRN1" s="12"/>
      <c r="RRO1" s="12"/>
      <c r="RRP1" s="12"/>
      <c r="RRQ1" s="12"/>
      <c r="RRR1" s="12"/>
      <c r="RRS1" s="12"/>
      <c r="RRT1" s="12"/>
      <c r="RRU1" s="12"/>
      <c r="RRV1" s="12"/>
      <c r="RRW1" s="12"/>
      <c r="RRX1" s="12"/>
      <c r="RRY1" s="12"/>
      <c r="RRZ1" s="12"/>
      <c r="RSA1" s="12"/>
      <c r="RSB1" s="12"/>
      <c r="RSC1" s="12"/>
      <c r="RSD1" s="12"/>
      <c r="RSE1" s="12"/>
      <c r="RSF1" s="12"/>
      <c r="RSG1" s="12"/>
      <c r="RSH1" s="12"/>
      <c r="RSI1" s="12"/>
      <c r="RSJ1" s="12"/>
      <c r="RSK1" s="12"/>
      <c r="RSL1" s="12"/>
      <c r="RSM1" s="12"/>
      <c r="RSN1" s="12"/>
      <c r="RSO1" s="12"/>
      <c r="RSP1" s="12"/>
      <c r="RSQ1" s="12"/>
      <c r="RSR1" s="12"/>
      <c r="RSS1" s="12"/>
      <c r="RST1" s="12"/>
      <c r="RSU1" s="12"/>
      <c r="RSV1" s="12"/>
      <c r="RSW1" s="12"/>
      <c r="RSX1" s="12"/>
      <c r="RSY1" s="12"/>
      <c r="RSZ1" s="12"/>
      <c r="RTA1" s="12"/>
      <c r="RTB1" s="12"/>
      <c r="RTC1" s="12"/>
      <c r="RTD1" s="12"/>
      <c r="RTE1" s="12"/>
      <c r="RTF1" s="12"/>
      <c r="RTG1" s="12"/>
      <c r="RTH1" s="12"/>
      <c r="RTI1" s="12"/>
      <c r="RTJ1" s="12"/>
      <c r="RTK1" s="12"/>
      <c r="RTL1" s="12"/>
      <c r="RTM1" s="12"/>
      <c r="RTN1" s="12"/>
      <c r="RTO1" s="12"/>
      <c r="RTP1" s="12"/>
      <c r="RTQ1" s="12"/>
      <c r="RTR1" s="12"/>
      <c r="RTS1" s="12"/>
      <c r="RTT1" s="12"/>
      <c r="RTU1" s="12"/>
      <c r="RTV1" s="12"/>
      <c r="RTW1" s="12"/>
      <c r="RTX1" s="12"/>
      <c r="RTY1" s="12"/>
      <c r="RTZ1" s="12"/>
      <c r="RUA1" s="12"/>
      <c r="RUB1" s="12"/>
      <c r="RUC1" s="12"/>
      <c r="RUD1" s="12"/>
      <c r="RUE1" s="12"/>
      <c r="RUF1" s="12"/>
      <c r="RUG1" s="12"/>
      <c r="RUH1" s="12"/>
      <c r="RUI1" s="12"/>
      <c r="RUJ1" s="12"/>
      <c r="RUK1" s="12"/>
      <c r="RUL1" s="12"/>
      <c r="RUM1" s="12"/>
      <c r="RUN1" s="12"/>
      <c r="RUO1" s="12"/>
      <c r="RUP1" s="12"/>
      <c r="RUQ1" s="12"/>
      <c r="RUR1" s="12"/>
      <c r="RUS1" s="12"/>
      <c r="RUT1" s="12"/>
      <c r="RUU1" s="12"/>
      <c r="RUV1" s="12"/>
      <c r="RUW1" s="12"/>
      <c r="RUX1" s="12"/>
      <c r="RUY1" s="12"/>
      <c r="RUZ1" s="12"/>
      <c r="RVA1" s="12"/>
      <c r="RVB1" s="12"/>
      <c r="RVC1" s="12"/>
      <c r="RVD1" s="12"/>
      <c r="RVE1" s="12"/>
      <c r="RVF1" s="12"/>
      <c r="RVG1" s="12"/>
      <c r="RVH1" s="12"/>
      <c r="RVI1" s="12"/>
      <c r="RVJ1" s="12"/>
      <c r="RVK1" s="12"/>
      <c r="RVL1" s="12"/>
      <c r="RVM1" s="12"/>
      <c r="RVN1" s="12"/>
      <c r="RVO1" s="12"/>
      <c r="RVP1" s="12"/>
      <c r="RVQ1" s="12"/>
      <c r="RVR1" s="12"/>
      <c r="RVS1" s="12"/>
      <c r="RVT1" s="12"/>
      <c r="RVU1" s="12"/>
      <c r="RVV1" s="12"/>
      <c r="RVW1" s="12"/>
      <c r="RVX1" s="12"/>
      <c r="RVY1" s="12"/>
      <c r="RVZ1" s="12"/>
      <c r="RWA1" s="12"/>
      <c r="RWB1" s="12"/>
      <c r="RWC1" s="12"/>
      <c r="RWD1" s="12"/>
      <c r="RWE1" s="12"/>
      <c r="RWF1" s="12"/>
      <c r="RWG1" s="12"/>
      <c r="RWH1" s="12"/>
      <c r="RWI1" s="12"/>
      <c r="RWJ1" s="12"/>
      <c r="RWK1" s="12"/>
      <c r="RWL1" s="12"/>
      <c r="RWM1" s="12"/>
      <c r="RWN1" s="12"/>
      <c r="RWO1" s="12"/>
      <c r="RWP1" s="12"/>
      <c r="RWQ1" s="12"/>
      <c r="RWR1" s="12"/>
      <c r="RWS1" s="12"/>
      <c r="RWT1" s="12"/>
      <c r="RWU1" s="12"/>
      <c r="RWV1" s="12"/>
      <c r="RWW1" s="12"/>
      <c r="RWX1" s="12"/>
      <c r="RWY1" s="12"/>
      <c r="RWZ1" s="12"/>
      <c r="RXA1" s="12"/>
      <c r="RXB1" s="12"/>
      <c r="RXC1" s="12"/>
      <c r="RXD1" s="12"/>
      <c r="RXE1" s="12"/>
      <c r="RXF1" s="12"/>
      <c r="RXG1" s="12"/>
      <c r="RXH1" s="12"/>
      <c r="RXI1" s="12"/>
      <c r="RXJ1" s="12"/>
      <c r="RXK1" s="12"/>
      <c r="RXL1" s="12"/>
      <c r="RXM1" s="12"/>
      <c r="RXN1" s="12"/>
      <c r="RXO1" s="12"/>
      <c r="RXP1" s="12"/>
      <c r="RXQ1" s="12"/>
      <c r="RXR1" s="12"/>
      <c r="RXS1" s="12"/>
      <c r="RXT1" s="12"/>
      <c r="RXU1" s="12"/>
      <c r="RXV1" s="12"/>
      <c r="RXW1" s="12"/>
      <c r="RXX1" s="12"/>
      <c r="RXY1" s="12"/>
      <c r="RXZ1" s="12"/>
      <c r="RYA1" s="12"/>
      <c r="RYB1" s="12"/>
      <c r="RYC1" s="12"/>
      <c r="RYD1" s="12"/>
      <c r="RYE1" s="12"/>
      <c r="RYF1" s="12"/>
      <c r="RYG1" s="12"/>
      <c r="RYH1" s="12"/>
      <c r="RYI1" s="12"/>
      <c r="RYJ1" s="12"/>
      <c r="RYK1" s="12"/>
      <c r="RYL1" s="12"/>
      <c r="RYM1" s="12"/>
      <c r="RYN1" s="12"/>
      <c r="RYO1" s="12"/>
      <c r="RYP1" s="12"/>
      <c r="RYQ1" s="12"/>
      <c r="RYR1" s="12"/>
      <c r="RYS1" s="12"/>
      <c r="RYT1" s="12"/>
      <c r="RYU1" s="12"/>
      <c r="RYV1" s="12"/>
      <c r="RYW1" s="12"/>
      <c r="RYX1" s="12"/>
      <c r="RYY1" s="12"/>
      <c r="RYZ1" s="12"/>
      <c r="RZA1" s="12"/>
      <c r="RZB1" s="12"/>
      <c r="RZC1" s="12"/>
      <c r="RZD1" s="12"/>
      <c r="RZE1" s="12"/>
      <c r="RZF1" s="12"/>
      <c r="RZG1" s="12"/>
      <c r="RZH1" s="12"/>
      <c r="RZI1" s="12"/>
      <c r="RZJ1" s="12"/>
      <c r="RZK1" s="12"/>
      <c r="RZL1" s="12"/>
      <c r="RZM1" s="12"/>
      <c r="RZN1" s="12"/>
      <c r="RZO1" s="12"/>
      <c r="RZP1" s="12"/>
      <c r="RZQ1" s="12"/>
      <c r="RZR1" s="12"/>
      <c r="RZS1" s="12"/>
      <c r="RZT1" s="12"/>
      <c r="RZU1" s="12"/>
      <c r="RZV1" s="12"/>
      <c r="RZW1" s="12"/>
      <c r="RZX1" s="12"/>
      <c r="RZY1" s="12"/>
      <c r="RZZ1" s="12"/>
      <c r="SAA1" s="12"/>
      <c r="SAB1" s="12"/>
      <c r="SAC1" s="12"/>
      <c r="SAD1" s="12"/>
      <c r="SAE1" s="12"/>
      <c r="SAF1" s="12"/>
      <c r="SAG1" s="12"/>
      <c r="SAH1" s="12"/>
      <c r="SAI1" s="12"/>
      <c r="SAJ1" s="12"/>
      <c r="SAK1" s="12"/>
      <c r="SAL1" s="12"/>
      <c r="SAM1" s="12"/>
      <c r="SAN1" s="12"/>
      <c r="SAO1" s="12"/>
      <c r="SAP1" s="12"/>
      <c r="SAQ1" s="12"/>
      <c r="SAR1" s="12"/>
      <c r="SAS1" s="12"/>
      <c r="SAT1" s="12"/>
      <c r="SAU1" s="12"/>
      <c r="SAV1" s="12"/>
      <c r="SAW1" s="12"/>
      <c r="SAX1" s="12"/>
      <c r="SAY1" s="12"/>
      <c r="SAZ1" s="12"/>
      <c r="SBA1" s="12"/>
      <c r="SBB1" s="12"/>
      <c r="SBC1" s="12"/>
      <c r="SBD1" s="12"/>
      <c r="SBE1" s="12"/>
      <c r="SBF1" s="12"/>
      <c r="SBG1" s="12"/>
      <c r="SBH1" s="12"/>
      <c r="SBI1" s="12"/>
      <c r="SBJ1" s="12"/>
      <c r="SBK1" s="12"/>
      <c r="SBL1" s="12"/>
      <c r="SBM1" s="12"/>
      <c r="SBN1" s="12"/>
      <c r="SBO1" s="12"/>
      <c r="SBP1" s="12"/>
      <c r="SBQ1" s="12"/>
      <c r="SBR1" s="12"/>
      <c r="SBS1" s="12"/>
      <c r="SBT1" s="12"/>
      <c r="SBU1" s="12"/>
      <c r="SBV1" s="12"/>
      <c r="SBW1" s="12"/>
      <c r="SBX1" s="12"/>
      <c r="SBY1" s="12"/>
      <c r="SBZ1" s="12"/>
      <c r="SCA1" s="12"/>
      <c r="SCB1" s="12"/>
      <c r="SCC1" s="12"/>
      <c r="SCD1" s="12"/>
      <c r="SCE1" s="12"/>
      <c r="SCF1" s="12"/>
      <c r="SCG1" s="12"/>
      <c r="SCH1" s="12"/>
      <c r="SCI1" s="12"/>
      <c r="SCJ1" s="12"/>
      <c r="SCK1" s="12"/>
      <c r="SCL1" s="12"/>
      <c r="SCM1" s="12"/>
      <c r="SCN1" s="12"/>
      <c r="SCO1" s="12"/>
      <c r="SCP1" s="12"/>
      <c r="SCQ1" s="12"/>
      <c r="SCR1" s="12"/>
      <c r="SCS1" s="12"/>
      <c r="SCT1" s="12"/>
      <c r="SCU1" s="12"/>
      <c r="SCV1" s="12"/>
      <c r="SCW1" s="12"/>
      <c r="SCX1" s="12"/>
      <c r="SCY1" s="12"/>
      <c r="SCZ1" s="12"/>
      <c r="SDA1" s="12"/>
      <c r="SDB1" s="12"/>
      <c r="SDC1" s="12"/>
      <c r="SDD1" s="12"/>
      <c r="SDE1" s="12"/>
      <c r="SDF1" s="12"/>
      <c r="SDG1" s="12"/>
      <c r="SDH1" s="12"/>
      <c r="SDI1" s="12"/>
      <c r="SDJ1" s="12"/>
      <c r="SDK1" s="12"/>
      <c r="SDL1" s="12"/>
      <c r="SDM1" s="12"/>
      <c r="SDN1" s="12"/>
      <c r="SDO1" s="12"/>
      <c r="SDP1" s="12"/>
      <c r="SDQ1" s="12"/>
      <c r="SDR1" s="12"/>
      <c r="SDS1" s="12"/>
      <c r="SDT1" s="12"/>
      <c r="SDU1" s="12"/>
      <c r="SDV1" s="12"/>
      <c r="SDW1" s="12"/>
      <c r="SDX1" s="12"/>
      <c r="SDY1" s="12"/>
      <c r="SDZ1" s="12"/>
      <c r="SEA1" s="12"/>
      <c r="SEB1" s="12"/>
      <c r="SEC1" s="12"/>
      <c r="SED1" s="12"/>
      <c r="SEE1" s="12"/>
      <c r="SEF1" s="12"/>
      <c r="SEG1" s="12"/>
      <c r="SEH1" s="12"/>
      <c r="SEI1" s="12"/>
      <c r="SEJ1" s="12"/>
      <c r="SEK1" s="12"/>
      <c r="SEL1" s="12"/>
      <c r="SEM1" s="12"/>
      <c r="SEN1" s="12"/>
      <c r="SEO1" s="12"/>
      <c r="SEP1" s="12"/>
      <c r="SEQ1" s="12"/>
      <c r="SER1" s="12"/>
      <c r="SES1" s="12"/>
      <c r="SET1" s="12"/>
      <c r="SEU1" s="12"/>
      <c r="SEV1" s="12"/>
      <c r="SEW1" s="12"/>
      <c r="SEX1" s="12"/>
      <c r="SEY1" s="12"/>
      <c r="SEZ1" s="12"/>
      <c r="SFA1" s="12"/>
      <c r="SFB1" s="12"/>
      <c r="SFC1" s="12"/>
      <c r="SFD1" s="12"/>
      <c r="SFE1" s="12"/>
      <c r="SFF1" s="12"/>
      <c r="SFG1" s="12"/>
      <c r="SFH1" s="12"/>
      <c r="SFI1" s="12"/>
      <c r="SFJ1" s="12"/>
      <c r="SFK1" s="12"/>
      <c r="SFL1" s="12"/>
      <c r="SFM1" s="12"/>
      <c r="SFN1" s="12"/>
      <c r="SFO1" s="12"/>
      <c r="SFP1" s="12"/>
      <c r="SFQ1" s="12"/>
      <c r="SFR1" s="12"/>
      <c r="SFS1" s="12"/>
      <c r="SFT1" s="12"/>
      <c r="SFU1" s="12"/>
      <c r="SFV1" s="12"/>
      <c r="SFW1" s="12"/>
      <c r="SFX1" s="12"/>
      <c r="SFY1" s="12"/>
      <c r="SFZ1" s="12"/>
      <c r="SGA1" s="12"/>
      <c r="SGB1" s="12"/>
      <c r="SGC1" s="12"/>
      <c r="SGD1" s="12"/>
      <c r="SGE1" s="12"/>
      <c r="SGF1" s="12"/>
      <c r="SGG1" s="12"/>
      <c r="SGH1" s="12"/>
      <c r="SGI1" s="12"/>
      <c r="SGJ1" s="12"/>
      <c r="SGK1" s="12"/>
      <c r="SGL1" s="12"/>
      <c r="SGM1" s="12"/>
      <c r="SGN1" s="12"/>
      <c r="SGO1" s="12"/>
      <c r="SGP1" s="12"/>
      <c r="SGQ1" s="12"/>
      <c r="SGR1" s="12"/>
      <c r="SGS1" s="12"/>
      <c r="SGT1" s="12"/>
      <c r="SGU1" s="12"/>
      <c r="SGV1" s="12"/>
      <c r="SGW1" s="12"/>
      <c r="SGX1" s="12"/>
      <c r="SGY1" s="12"/>
      <c r="SGZ1" s="12"/>
      <c r="SHA1" s="12"/>
      <c r="SHB1" s="12"/>
      <c r="SHC1" s="12"/>
      <c r="SHD1" s="12"/>
      <c r="SHE1" s="12"/>
      <c r="SHF1" s="12"/>
      <c r="SHG1" s="12"/>
      <c r="SHH1" s="12"/>
      <c r="SHI1" s="12"/>
      <c r="SHJ1" s="12"/>
      <c r="SHK1" s="12"/>
      <c r="SHL1" s="12"/>
      <c r="SHM1" s="12"/>
      <c r="SHN1" s="12"/>
      <c r="SHO1" s="12"/>
      <c r="SHP1" s="12"/>
      <c r="SHQ1" s="12"/>
      <c r="SHR1" s="12"/>
      <c r="SHS1" s="12"/>
      <c r="SHT1" s="12"/>
      <c r="SHU1" s="12"/>
      <c r="SHV1" s="12"/>
      <c r="SHW1" s="12"/>
      <c r="SHX1" s="12"/>
      <c r="SHY1" s="12"/>
      <c r="SHZ1" s="12"/>
      <c r="SIA1" s="12"/>
      <c r="SIB1" s="12"/>
      <c r="SIC1" s="12"/>
      <c r="SID1" s="12"/>
      <c r="SIE1" s="12"/>
      <c r="SIF1" s="12"/>
      <c r="SIG1" s="12"/>
      <c r="SIH1" s="12"/>
      <c r="SII1" s="12"/>
      <c r="SIJ1" s="12"/>
      <c r="SIK1" s="12"/>
      <c r="SIL1" s="12"/>
      <c r="SIM1" s="12"/>
      <c r="SIN1" s="12"/>
      <c r="SIO1" s="12"/>
      <c r="SIP1" s="12"/>
      <c r="SIQ1" s="12"/>
      <c r="SIR1" s="12"/>
      <c r="SIS1" s="12"/>
      <c r="SIT1" s="12"/>
      <c r="SIU1" s="12"/>
      <c r="SIV1" s="12"/>
      <c r="SIW1" s="12"/>
      <c r="SIX1" s="12"/>
      <c r="SIY1" s="12"/>
      <c r="SIZ1" s="12"/>
      <c r="SJA1" s="12"/>
      <c r="SJB1" s="12"/>
      <c r="SJC1" s="12"/>
      <c r="SJD1" s="12"/>
      <c r="SJE1" s="12"/>
      <c r="SJF1" s="12"/>
      <c r="SJG1" s="12"/>
      <c r="SJH1" s="12"/>
      <c r="SJI1" s="12"/>
      <c r="SJJ1" s="12"/>
      <c r="SJK1" s="12"/>
      <c r="SJL1" s="12"/>
      <c r="SJM1" s="12"/>
      <c r="SJN1" s="12"/>
      <c r="SJO1" s="12"/>
      <c r="SJP1" s="12"/>
      <c r="SJQ1" s="12"/>
      <c r="SJR1" s="12"/>
      <c r="SJS1" s="12"/>
      <c r="SJT1" s="12"/>
      <c r="SJU1" s="12"/>
      <c r="SJV1" s="12"/>
      <c r="SJW1" s="12"/>
      <c r="SJX1" s="12"/>
      <c r="SJY1" s="12"/>
      <c r="SJZ1" s="12"/>
      <c r="SKA1" s="12"/>
      <c r="SKB1" s="12"/>
      <c r="SKC1" s="12"/>
      <c r="SKD1" s="12"/>
      <c r="SKE1" s="12"/>
      <c r="SKF1" s="12"/>
      <c r="SKG1" s="12"/>
      <c r="SKH1" s="12"/>
      <c r="SKI1" s="12"/>
      <c r="SKJ1" s="12"/>
      <c r="SKK1" s="12"/>
      <c r="SKL1" s="12"/>
      <c r="SKM1" s="12"/>
      <c r="SKN1" s="12"/>
      <c r="SKO1" s="12"/>
      <c r="SKP1" s="12"/>
      <c r="SKQ1" s="12"/>
      <c r="SKR1" s="12"/>
      <c r="SKS1" s="12"/>
      <c r="SKT1" s="12"/>
      <c r="SKU1" s="12"/>
      <c r="SKV1" s="12"/>
      <c r="SKW1" s="12"/>
      <c r="SKX1" s="12"/>
      <c r="SKY1" s="12"/>
      <c r="SKZ1" s="12"/>
      <c r="SLA1" s="12"/>
      <c r="SLB1" s="12"/>
      <c r="SLC1" s="12"/>
      <c r="SLD1" s="12"/>
      <c r="SLE1" s="12"/>
      <c r="SLF1" s="12"/>
      <c r="SLG1" s="12"/>
      <c r="SLH1" s="12"/>
      <c r="SLI1" s="12"/>
      <c r="SLJ1" s="12"/>
      <c r="SLK1" s="12"/>
      <c r="SLL1" s="12"/>
      <c r="SLM1" s="12"/>
      <c r="SLN1" s="12"/>
      <c r="SLO1" s="12"/>
      <c r="SLP1" s="12"/>
      <c r="SLQ1" s="12"/>
      <c r="SLR1" s="12"/>
      <c r="SLS1" s="12"/>
      <c r="SLT1" s="12"/>
      <c r="SLU1" s="12"/>
      <c r="SLV1" s="12"/>
      <c r="SLW1" s="12"/>
      <c r="SLX1" s="12"/>
      <c r="SLY1" s="12"/>
      <c r="SLZ1" s="12"/>
      <c r="SMA1" s="12"/>
      <c r="SMB1" s="12"/>
      <c r="SMC1" s="12"/>
      <c r="SMD1" s="12"/>
      <c r="SME1" s="12"/>
      <c r="SMF1" s="12"/>
      <c r="SMG1" s="12"/>
      <c r="SMH1" s="12"/>
      <c r="SMI1" s="12"/>
      <c r="SMJ1" s="12"/>
      <c r="SMK1" s="12"/>
      <c r="SML1" s="12"/>
      <c r="SMM1" s="12"/>
      <c r="SMN1" s="12"/>
      <c r="SMO1" s="12"/>
      <c r="SMP1" s="12"/>
      <c r="SMQ1" s="12"/>
      <c r="SMR1" s="12"/>
      <c r="SMS1" s="12"/>
      <c r="SMT1" s="12"/>
      <c r="SMU1" s="12"/>
      <c r="SMV1" s="12"/>
      <c r="SMW1" s="12"/>
      <c r="SMX1" s="12"/>
      <c r="SMY1" s="12"/>
      <c r="SMZ1" s="12"/>
      <c r="SNA1" s="12"/>
      <c r="SNB1" s="12"/>
      <c r="SNC1" s="12"/>
      <c r="SND1" s="12"/>
      <c r="SNE1" s="12"/>
      <c r="SNF1" s="12"/>
      <c r="SNG1" s="12"/>
      <c r="SNH1" s="12"/>
      <c r="SNI1" s="12"/>
      <c r="SNJ1" s="12"/>
      <c r="SNK1" s="12"/>
      <c r="SNL1" s="12"/>
      <c r="SNM1" s="12"/>
      <c r="SNN1" s="12"/>
      <c r="SNO1" s="12"/>
      <c r="SNP1" s="12"/>
      <c r="SNQ1" s="12"/>
      <c r="SNR1" s="12"/>
      <c r="SNS1" s="12"/>
      <c r="SNT1" s="12"/>
      <c r="SNU1" s="12"/>
      <c r="SNV1" s="12"/>
      <c r="SNW1" s="12"/>
      <c r="SNX1" s="12"/>
      <c r="SNY1" s="12"/>
      <c r="SNZ1" s="12"/>
      <c r="SOA1" s="12"/>
      <c r="SOB1" s="12"/>
      <c r="SOC1" s="12"/>
      <c r="SOD1" s="12"/>
      <c r="SOE1" s="12"/>
      <c r="SOF1" s="12"/>
      <c r="SOG1" s="12"/>
      <c r="SOH1" s="12"/>
      <c r="SOI1" s="12"/>
      <c r="SOJ1" s="12"/>
      <c r="SOK1" s="12"/>
      <c r="SOL1" s="12"/>
      <c r="SOM1" s="12"/>
      <c r="SON1" s="12"/>
      <c r="SOO1" s="12"/>
      <c r="SOP1" s="12"/>
      <c r="SOQ1" s="12"/>
      <c r="SOR1" s="12"/>
      <c r="SOS1" s="12"/>
      <c r="SOT1" s="12"/>
      <c r="SOU1" s="12"/>
      <c r="SOV1" s="12"/>
      <c r="SOW1" s="12"/>
      <c r="SOX1" s="12"/>
      <c r="SOY1" s="12"/>
      <c r="SOZ1" s="12"/>
      <c r="SPA1" s="12"/>
      <c r="SPB1" s="12"/>
      <c r="SPC1" s="12"/>
      <c r="SPD1" s="12"/>
      <c r="SPE1" s="12"/>
      <c r="SPF1" s="12"/>
      <c r="SPG1" s="12"/>
      <c r="SPH1" s="12"/>
      <c r="SPI1" s="12"/>
      <c r="SPJ1" s="12"/>
      <c r="SPK1" s="12"/>
      <c r="SPL1" s="12"/>
      <c r="SPM1" s="12"/>
      <c r="SPN1" s="12"/>
      <c r="SPO1" s="12"/>
      <c r="SPP1" s="12"/>
      <c r="SPQ1" s="12"/>
      <c r="SPR1" s="12"/>
      <c r="SPS1" s="12"/>
      <c r="SPT1" s="12"/>
      <c r="SPU1" s="12"/>
      <c r="SPV1" s="12"/>
      <c r="SPW1" s="12"/>
      <c r="SPX1" s="12"/>
      <c r="SPY1" s="12"/>
      <c r="SPZ1" s="12"/>
      <c r="SQA1" s="12"/>
      <c r="SQB1" s="12"/>
      <c r="SQC1" s="12"/>
      <c r="SQD1" s="12"/>
      <c r="SQE1" s="12"/>
      <c r="SQF1" s="12"/>
      <c r="SQG1" s="12"/>
      <c r="SQH1" s="12"/>
      <c r="SQI1" s="12"/>
      <c r="SQJ1" s="12"/>
      <c r="SQK1" s="12"/>
      <c r="SQL1" s="12"/>
      <c r="SQM1" s="12"/>
      <c r="SQN1" s="12"/>
      <c r="SQO1" s="12"/>
      <c r="SQP1" s="12"/>
      <c r="SQQ1" s="12"/>
      <c r="SQR1" s="12"/>
      <c r="SQS1" s="12"/>
      <c r="SQT1" s="12"/>
      <c r="SQU1" s="12"/>
      <c r="SQV1" s="12"/>
      <c r="SQW1" s="12"/>
      <c r="SQX1" s="12"/>
      <c r="SQY1" s="12"/>
      <c r="SQZ1" s="12"/>
      <c r="SRA1" s="12"/>
      <c r="SRB1" s="12"/>
      <c r="SRC1" s="12"/>
      <c r="SRD1" s="12"/>
      <c r="SRE1" s="12"/>
      <c r="SRF1" s="12"/>
      <c r="SRG1" s="12"/>
      <c r="SRH1" s="12"/>
      <c r="SRI1" s="12"/>
      <c r="SRJ1" s="12"/>
      <c r="SRK1" s="12"/>
      <c r="SRL1" s="12"/>
      <c r="SRM1" s="12"/>
      <c r="SRN1" s="12"/>
      <c r="SRO1" s="12"/>
      <c r="SRP1" s="12"/>
      <c r="SRQ1" s="12"/>
      <c r="SRR1" s="12"/>
      <c r="SRS1" s="12"/>
      <c r="SRT1" s="12"/>
      <c r="SRU1" s="12"/>
      <c r="SRV1" s="12"/>
      <c r="SRW1" s="12"/>
      <c r="SRX1" s="12"/>
      <c r="SRY1" s="12"/>
      <c r="SRZ1" s="12"/>
      <c r="SSA1" s="12"/>
      <c r="SSB1" s="12"/>
      <c r="SSC1" s="12"/>
      <c r="SSD1" s="12"/>
      <c r="SSE1" s="12"/>
      <c r="SSF1" s="12"/>
      <c r="SSG1" s="12"/>
      <c r="SSH1" s="12"/>
      <c r="SSI1" s="12"/>
      <c r="SSJ1" s="12"/>
      <c r="SSK1" s="12"/>
      <c r="SSL1" s="12"/>
      <c r="SSM1" s="12"/>
      <c r="SSN1" s="12"/>
      <c r="SSO1" s="12"/>
      <c r="SSP1" s="12"/>
      <c r="SSQ1" s="12"/>
      <c r="SSR1" s="12"/>
      <c r="SSS1" s="12"/>
      <c r="SST1" s="12"/>
      <c r="SSU1" s="12"/>
      <c r="SSV1" s="12"/>
      <c r="SSW1" s="12"/>
      <c r="SSX1" s="12"/>
      <c r="SSY1" s="12"/>
      <c r="SSZ1" s="12"/>
      <c r="STA1" s="12"/>
      <c r="STB1" s="12"/>
      <c r="STC1" s="12"/>
      <c r="STD1" s="12"/>
      <c r="STE1" s="12"/>
      <c r="STF1" s="12"/>
      <c r="STG1" s="12"/>
      <c r="STH1" s="12"/>
      <c r="STI1" s="12"/>
      <c r="STJ1" s="12"/>
      <c r="STK1" s="12"/>
      <c r="STL1" s="12"/>
      <c r="STM1" s="12"/>
      <c r="STN1" s="12"/>
      <c r="STO1" s="12"/>
      <c r="STP1" s="12"/>
      <c r="STQ1" s="12"/>
      <c r="STR1" s="12"/>
      <c r="STS1" s="12"/>
      <c r="STT1" s="12"/>
      <c r="STU1" s="12"/>
      <c r="STV1" s="12"/>
      <c r="STW1" s="12"/>
      <c r="STX1" s="12"/>
      <c r="STY1" s="12"/>
      <c r="STZ1" s="12"/>
      <c r="SUA1" s="12"/>
      <c r="SUB1" s="12"/>
      <c r="SUC1" s="12"/>
      <c r="SUD1" s="12"/>
      <c r="SUE1" s="12"/>
      <c r="SUF1" s="12"/>
      <c r="SUG1" s="12"/>
      <c r="SUH1" s="12"/>
      <c r="SUI1" s="12"/>
      <c r="SUJ1" s="12"/>
      <c r="SUK1" s="12"/>
      <c r="SUL1" s="12"/>
      <c r="SUM1" s="12"/>
      <c r="SUN1" s="12"/>
      <c r="SUO1" s="12"/>
      <c r="SUP1" s="12"/>
      <c r="SUQ1" s="12"/>
      <c r="SUR1" s="12"/>
      <c r="SUS1" s="12"/>
      <c r="SUT1" s="12"/>
      <c r="SUU1" s="12"/>
      <c r="SUV1" s="12"/>
      <c r="SUW1" s="12"/>
      <c r="SUX1" s="12"/>
      <c r="SUY1" s="12"/>
      <c r="SUZ1" s="12"/>
      <c r="SVA1" s="12"/>
      <c r="SVB1" s="12"/>
      <c r="SVC1" s="12"/>
      <c r="SVD1" s="12"/>
      <c r="SVE1" s="12"/>
      <c r="SVF1" s="12"/>
      <c r="SVG1" s="12"/>
      <c r="SVH1" s="12"/>
      <c r="SVI1" s="12"/>
      <c r="SVJ1" s="12"/>
      <c r="SVK1" s="12"/>
      <c r="SVL1" s="12"/>
      <c r="SVM1" s="12"/>
      <c r="SVN1" s="12"/>
      <c r="SVO1" s="12"/>
      <c r="SVP1" s="12"/>
      <c r="SVQ1" s="12"/>
      <c r="SVR1" s="12"/>
      <c r="SVS1" s="12"/>
      <c r="SVT1" s="12"/>
      <c r="SVU1" s="12"/>
      <c r="SVV1" s="12"/>
      <c r="SVW1" s="12"/>
      <c r="SVX1" s="12"/>
      <c r="SVY1" s="12"/>
      <c r="SVZ1" s="12"/>
      <c r="SWA1" s="12"/>
      <c r="SWB1" s="12"/>
      <c r="SWC1" s="12"/>
      <c r="SWD1" s="12"/>
      <c r="SWE1" s="12"/>
      <c r="SWF1" s="12"/>
      <c r="SWG1" s="12"/>
      <c r="SWH1" s="12"/>
      <c r="SWI1" s="12"/>
      <c r="SWJ1" s="12"/>
      <c r="SWK1" s="12"/>
      <c r="SWL1" s="12"/>
      <c r="SWM1" s="12"/>
      <c r="SWN1" s="12"/>
      <c r="SWO1" s="12"/>
      <c r="SWP1" s="12"/>
      <c r="SWQ1" s="12"/>
      <c r="SWR1" s="12"/>
      <c r="SWS1" s="12"/>
      <c r="SWT1" s="12"/>
      <c r="SWU1" s="12"/>
      <c r="SWV1" s="12"/>
      <c r="SWW1" s="12"/>
      <c r="SWX1" s="12"/>
      <c r="SWY1" s="12"/>
      <c r="SWZ1" s="12"/>
      <c r="SXA1" s="12"/>
      <c r="SXB1" s="12"/>
      <c r="SXC1" s="12"/>
      <c r="SXD1" s="12"/>
      <c r="SXE1" s="12"/>
      <c r="SXF1" s="12"/>
      <c r="SXG1" s="12"/>
      <c r="SXH1" s="12"/>
      <c r="SXI1" s="12"/>
      <c r="SXJ1" s="12"/>
      <c r="SXK1" s="12"/>
      <c r="SXL1" s="12"/>
      <c r="SXM1" s="12"/>
      <c r="SXN1" s="12"/>
      <c r="SXO1" s="12"/>
      <c r="SXP1" s="12"/>
      <c r="SXQ1" s="12"/>
      <c r="SXR1" s="12"/>
      <c r="SXS1" s="12"/>
      <c r="SXT1" s="12"/>
      <c r="SXU1" s="12"/>
      <c r="SXV1" s="12"/>
      <c r="SXW1" s="12"/>
      <c r="SXX1" s="12"/>
      <c r="SXY1" s="12"/>
      <c r="SXZ1" s="12"/>
      <c r="SYA1" s="12"/>
      <c r="SYB1" s="12"/>
      <c r="SYC1" s="12"/>
      <c r="SYD1" s="12"/>
      <c r="SYE1" s="12"/>
      <c r="SYF1" s="12"/>
      <c r="SYG1" s="12"/>
      <c r="SYH1" s="12"/>
      <c r="SYI1" s="12"/>
      <c r="SYJ1" s="12"/>
      <c r="SYK1" s="12"/>
      <c r="SYL1" s="12"/>
      <c r="SYM1" s="12"/>
      <c r="SYN1" s="12"/>
      <c r="SYO1" s="12"/>
      <c r="SYP1" s="12"/>
      <c r="SYQ1" s="12"/>
      <c r="SYR1" s="12"/>
      <c r="SYS1" s="12"/>
      <c r="SYT1" s="12"/>
      <c r="SYU1" s="12"/>
      <c r="SYV1" s="12"/>
      <c r="SYW1" s="12"/>
      <c r="SYX1" s="12"/>
      <c r="SYY1" s="12"/>
      <c r="SYZ1" s="12"/>
      <c r="SZA1" s="12"/>
      <c r="SZB1" s="12"/>
      <c r="SZC1" s="12"/>
      <c r="SZD1" s="12"/>
      <c r="SZE1" s="12"/>
      <c r="SZF1" s="12"/>
      <c r="SZG1" s="12"/>
      <c r="SZH1" s="12"/>
      <c r="SZI1" s="12"/>
      <c r="SZJ1" s="12"/>
      <c r="SZK1" s="12"/>
      <c r="SZL1" s="12"/>
      <c r="SZM1" s="12"/>
      <c r="SZN1" s="12"/>
      <c r="SZO1" s="12"/>
      <c r="SZP1" s="12"/>
      <c r="SZQ1" s="12"/>
      <c r="SZR1" s="12"/>
      <c r="SZS1" s="12"/>
      <c r="SZT1" s="12"/>
      <c r="SZU1" s="12"/>
      <c r="SZV1" s="12"/>
      <c r="SZW1" s="12"/>
      <c r="SZX1" s="12"/>
      <c r="SZY1" s="12"/>
      <c r="SZZ1" s="12"/>
      <c r="TAA1" s="12"/>
      <c r="TAB1" s="12"/>
      <c r="TAC1" s="12"/>
      <c r="TAD1" s="12"/>
      <c r="TAE1" s="12"/>
      <c r="TAF1" s="12"/>
      <c r="TAG1" s="12"/>
      <c r="TAH1" s="12"/>
      <c r="TAI1" s="12"/>
      <c r="TAJ1" s="12"/>
      <c r="TAK1" s="12"/>
      <c r="TAL1" s="12"/>
      <c r="TAM1" s="12"/>
      <c r="TAN1" s="12"/>
      <c r="TAO1" s="12"/>
      <c r="TAP1" s="12"/>
      <c r="TAQ1" s="12"/>
      <c r="TAR1" s="12"/>
      <c r="TAS1" s="12"/>
      <c r="TAT1" s="12"/>
      <c r="TAU1" s="12"/>
      <c r="TAV1" s="12"/>
      <c r="TAW1" s="12"/>
      <c r="TAX1" s="12"/>
      <c r="TAY1" s="12"/>
      <c r="TAZ1" s="12"/>
      <c r="TBA1" s="12"/>
      <c r="TBB1" s="12"/>
      <c r="TBC1" s="12"/>
      <c r="TBD1" s="12"/>
      <c r="TBE1" s="12"/>
      <c r="TBF1" s="12"/>
      <c r="TBG1" s="12"/>
      <c r="TBH1" s="12"/>
      <c r="TBI1" s="12"/>
      <c r="TBJ1" s="12"/>
      <c r="TBK1" s="12"/>
      <c r="TBL1" s="12"/>
      <c r="TBM1" s="12"/>
      <c r="TBN1" s="12"/>
      <c r="TBO1" s="12"/>
      <c r="TBP1" s="12"/>
      <c r="TBQ1" s="12"/>
      <c r="TBR1" s="12"/>
      <c r="TBS1" s="12"/>
      <c r="TBT1" s="12"/>
      <c r="TBU1" s="12"/>
      <c r="TBV1" s="12"/>
      <c r="TBW1" s="12"/>
      <c r="TBX1" s="12"/>
      <c r="TBY1" s="12"/>
      <c r="TBZ1" s="12"/>
      <c r="TCA1" s="12"/>
      <c r="TCB1" s="12"/>
      <c r="TCC1" s="12"/>
      <c r="TCD1" s="12"/>
      <c r="TCE1" s="12"/>
      <c r="TCF1" s="12"/>
      <c r="TCG1" s="12"/>
      <c r="TCH1" s="12"/>
      <c r="TCI1" s="12"/>
      <c r="TCJ1" s="12"/>
      <c r="TCK1" s="12"/>
      <c r="TCL1" s="12"/>
      <c r="TCM1" s="12"/>
      <c r="TCN1" s="12"/>
      <c r="TCO1" s="12"/>
      <c r="TCP1" s="12"/>
      <c r="TCQ1" s="12"/>
      <c r="TCR1" s="12"/>
      <c r="TCS1" s="12"/>
      <c r="TCT1" s="12"/>
      <c r="TCU1" s="12"/>
      <c r="TCV1" s="12"/>
      <c r="TCW1" s="12"/>
      <c r="TCX1" s="12"/>
      <c r="TCY1" s="12"/>
      <c r="TCZ1" s="12"/>
      <c r="TDA1" s="12"/>
      <c r="TDB1" s="12"/>
      <c r="TDC1" s="12"/>
      <c r="TDD1" s="12"/>
      <c r="TDE1" s="12"/>
      <c r="TDF1" s="12"/>
      <c r="TDG1" s="12"/>
      <c r="TDH1" s="12"/>
      <c r="TDI1" s="12"/>
      <c r="TDJ1" s="12"/>
      <c r="TDK1" s="12"/>
      <c r="TDL1" s="12"/>
      <c r="TDM1" s="12"/>
      <c r="TDN1" s="12"/>
      <c r="TDO1" s="12"/>
      <c r="TDP1" s="12"/>
      <c r="TDQ1" s="12"/>
      <c r="TDR1" s="12"/>
      <c r="TDS1" s="12"/>
      <c r="TDT1" s="12"/>
      <c r="TDU1" s="12"/>
      <c r="TDV1" s="12"/>
      <c r="TDW1" s="12"/>
      <c r="TDX1" s="12"/>
      <c r="TDY1" s="12"/>
      <c r="TDZ1" s="12"/>
      <c r="TEA1" s="12"/>
      <c r="TEB1" s="12"/>
      <c r="TEC1" s="12"/>
      <c r="TED1" s="12"/>
      <c r="TEE1" s="12"/>
      <c r="TEF1" s="12"/>
      <c r="TEG1" s="12"/>
      <c r="TEH1" s="12"/>
      <c r="TEI1" s="12"/>
      <c r="TEJ1" s="12"/>
      <c r="TEK1" s="12"/>
      <c r="TEL1" s="12"/>
      <c r="TEM1" s="12"/>
      <c r="TEN1" s="12"/>
      <c r="TEO1" s="12"/>
      <c r="TEP1" s="12"/>
      <c r="TEQ1" s="12"/>
      <c r="TER1" s="12"/>
      <c r="TES1" s="12"/>
      <c r="TET1" s="12"/>
      <c r="TEU1" s="12"/>
      <c r="TEV1" s="12"/>
      <c r="TEW1" s="12"/>
      <c r="TEX1" s="12"/>
      <c r="TEY1" s="12"/>
      <c r="TEZ1" s="12"/>
      <c r="TFA1" s="12"/>
      <c r="TFB1" s="12"/>
      <c r="TFC1" s="12"/>
      <c r="TFD1" s="12"/>
      <c r="TFE1" s="12"/>
      <c r="TFF1" s="12"/>
      <c r="TFG1" s="12"/>
      <c r="TFH1" s="12"/>
      <c r="TFI1" s="12"/>
      <c r="TFJ1" s="12"/>
      <c r="TFK1" s="12"/>
      <c r="TFL1" s="12"/>
      <c r="TFM1" s="12"/>
      <c r="TFN1" s="12"/>
      <c r="TFO1" s="12"/>
      <c r="TFP1" s="12"/>
      <c r="TFQ1" s="12"/>
      <c r="TFR1" s="12"/>
      <c r="TFS1" s="12"/>
      <c r="TFT1" s="12"/>
      <c r="TFU1" s="12"/>
      <c r="TFV1" s="12"/>
      <c r="TFW1" s="12"/>
      <c r="TFX1" s="12"/>
      <c r="TFY1" s="12"/>
      <c r="TFZ1" s="12"/>
      <c r="TGA1" s="12"/>
      <c r="TGB1" s="12"/>
      <c r="TGC1" s="12"/>
      <c r="TGD1" s="12"/>
      <c r="TGE1" s="12"/>
      <c r="TGF1" s="12"/>
      <c r="TGG1" s="12"/>
      <c r="TGH1" s="12"/>
      <c r="TGI1" s="12"/>
      <c r="TGJ1" s="12"/>
      <c r="TGK1" s="12"/>
      <c r="TGL1" s="12"/>
      <c r="TGM1" s="12"/>
      <c r="TGN1" s="12"/>
      <c r="TGO1" s="12"/>
      <c r="TGP1" s="12"/>
      <c r="TGQ1" s="12"/>
      <c r="TGR1" s="12"/>
      <c r="TGS1" s="12"/>
      <c r="TGT1" s="12"/>
      <c r="TGU1" s="12"/>
      <c r="TGV1" s="12"/>
      <c r="TGW1" s="12"/>
      <c r="TGX1" s="12"/>
      <c r="TGY1" s="12"/>
      <c r="TGZ1" s="12"/>
      <c r="THA1" s="12"/>
      <c r="THB1" s="12"/>
      <c r="THC1" s="12"/>
      <c r="THD1" s="12"/>
      <c r="THE1" s="12"/>
      <c r="THF1" s="12"/>
      <c r="THG1" s="12"/>
      <c r="THH1" s="12"/>
      <c r="THI1" s="12"/>
      <c r="THJ1" s="12"/>
      <c r="THK1" s="12"/>
      <c r="THL1" s="12"/>
      <c r="THM1" s="12"/>
      <c r="THN1" s="12"/>
      <c r="THO1" s="12"/>
      <c r="THP1" s="12"/>
      <c r="THQ1" s="12"/>
      <c r="THR1" s="12"/>
      <c r="THS1" s="12"/>
      <c r="THT1" s="12"/>
      <c r="THU1" s="12"/>
      <c r="THV1" s="12"/>
      <c r="THW1" s="12"/>
      <c r="THX1" s="12"/>
      <c r="THY1" s="12"/>
      <c r="THZ1" s="12"/>
      <c r="TIA1" s="12"/>
      <c r="TIB1" s="12"/>
      <c r="TIC1" s="12"/>
      <c r="TID1" s="12"/>
      <c r="TIE1" s="12"/>
      <c r="TIF1" s="12"/>
      <c r="TIG1" s="12"/>
      <c r="TIH1" s="12"/>
      <c r="TII1" s="12"/>
      <c r="TIJ1" s="12"/>
      <c r="TIK1" s="12"/>
      <c r="TIL1" s="12"/>
      <c r="TIM1" s="12"/>
      <c r="TIN1" s="12"/>
      <c r="TIO1" s="12"/>
      <c r="TIP1" s="12"/>
      <c r="TIQ1" s="12"/>
      <c r="TIR1" s="12"/>
      <c r="TIS1" s="12"/>
      <c r="TIT1" s="12"/>
      <c r="TIU1" s="12"/>
      <c r="TIV1" s="12"/>
      <c r="TIW1" s="12"/>
      <c r="TIX1" s="12"/>
      <c r="TIY1" s="12"/>
      <c r="TIZ1" s="12"/>
      <c r="TJA1" s="12"/>
      <c r="TJB1" s="12"/>
      <c r="TJC1" s="12"/>
      <c r="TJD1" s="12"/>
      <c r="TJE1" s="12"/>
      <c r="TJF1" s="12"/>
      <c r="TJG1" s="12"/>
      <c r="TJH1" s="12"/>
      <c r="TJI1" s="12"/>
      <c r="TJJ1" s="12"/>
      <c r="TJK1" s="12"/>
      <c r="TJL1" s="12"/>
      <c r="TJM1" s="12"/>
      <c r="TJN1" s="12"/>
      <c r="TJO1" s="12"/>
      <c r="TJP1" s="12"/>
      <c r="TJQ1" s="12"/>
      <c r="TJR1" s="12"/>
      <c r="TJS1" s="12"/>
      <c r="TJT1" s="12"/>
      <c r="TJU1" s="12"/>
      <c r="TJV1" s="12"/>
      <c r="TJW1" s="12"/>
      <c r="TJX1" s="12"/>
      <c r="TJY1" s="12"/>
      <c r="TJZ1" s="12"/>
      <c r="TKA1" s="12"/>
      <c r="TKB1" s="12"/>
      <c r="TKC1" s="12"/>
      <c r="TKD1" s="12"/>
      <c r="TKE1" s="12"/>
      <c r="TKF1" s="12"/>
      <c r="TKG1" s="12"/>
      <c r="TKH1" s="12"/>
      <c r="TKI1" s="12"/>
      <c r="TKJ1" s="12"/>
      <c r="TKK1" s="12"/>
      <c r="TKL1" s="12"/>
      <c r="TKM1" s="12"/>
      <c r="TKN1" s="12"/>
      <c r="TKO1" s="12"/>
      <c r="TKP1" s="12"/>
      <c r="TKQ1" s="12"/>
      <c r="TKR1" s="12"/>
      <c r="TKS1" s="12"/>
      <c r="TKT1" s="12"/>
      <c r="TKU1" s="12"/>
      <c r="TKV1" s="12"/>
      <c r="TKW1" s="12"/>
      <c r="TKX1" s="12"/>
      <c r="TKY1" s="12"/>
      <c r="TKZ1" s="12"/>
      <c r="TLA1" s="12"/>
      <c r="TLB1" s="12"/>
      <c r="TLC1" s="12"/>
      <c r="TLD1" s="12"/>
      <c r="TLE1" s="12"/>
      <c r="TLF1" s="12"/>
      <c r="TLG1" s="12"/>
      <c r="TLH1" s="12"/>
      <c r="TLI1" s="12"/>
      <c r="TLJ1" s="12"/>
      <c r="TLK1" s="12"/>
      <c r="TLL1" s="12"/>
      <c r="TLM1" s="12"/>
      <c r="TLN1" s="12"/>
      <c r="TLO1" s="12"/>
      <c r="TLP1" s="12"/>
      <c r="TLQ1" s="12"/>
      <c r="TLR1" s="12"/>
      <c r="TLS1" s="12"/>
      <c r="TLT1" s="12"/>
      <c r="TLU1" s="12"/>
      <c r="TLV1" s="12"/>
      <c r="TLW1" s="12"/>
      <c r="TLX1" s="12"/>
      <c r="TLY1" s="12"/>
      <c r="TLZ1" s="12"/>
      <c r="TMA1" s="12"/>
      <c r="TMB1" s="12"/>
      <c r="TMC1" s="12"/>
      <c r="TMD1" s="12"/>
      <c r="TME1" s="12"/>
      <c r="TMF1" s="12"/>
      <c r="TMG1" s="12"/>
      <c r="TMH1" s="12"/>
      <c r="TMI1" s="12"/>
      <c r="TMJ1" s="12"/>
      <c r="TMK1" s="12"/>
      <c r="TML1" s="12"/>
      <c r="TMM1" s="12"/>
      <c r="TMN1" s="12"/>
      <c r="TMO1" s="12"/>
      <c r="TMP1" s="12"/>
      <c r="TMQ1" s="12"/>
      <c r="TMR1" s="12"/>
      <c r="TMS1" s="12"/>
      <c r="TMT1" s="12"/>
      <c r="TMU1" s="12"/>
      <c r="TMV1" s="12"/>
      <c r="TMW1" s="12"/>
      <c r="TMX1" s="12"/>
      <c r="TMY1" s="12"/>
      <c r="TMZ1" s="12"/>
      <c r="TNA1" s="12"/>
      <c r="TNB1" s="12"/>
      <c r="TNC1" s="12"/>
      <c r="TND1" s="12"/>
      <c r="TNE1" s="12"/>
      <c r="TNF1" s="12"/>
      <c r="TNG1" s="12"/>
      <c r="TNH1" s="12"/>
      <c r="TNI1" s="12"/>
      <c r="TNJ1" s="12"/>
      <c r="TNK1" s="12"/>
      <c r="TNL1" s="12"/>
      <c r="TNM1" s="12"/>
      <c r="TNN1" s="12"/>
      <c r="TNO1" s="12"/>
      <c r="TNP1" s="12"/>
      <c r="TNQ1" s="12"/>
      <c r="TNR1" s="12"/>
      <c r="TNS1" s="12"/>
      <c r="TNT1" s="12"/>
      <c r="TNU1" s="12"/>
      <c r="TNV1" s="12"/>
      <c r="TNW1" s="12"/>
      <c r="TNX1" s="12"/>
      <c r="TNY1" s="12"/>
      <c r="TNZ1" s="12"/>
      <c r="TOA1" s="12"/>
      <c r="TOB1" s="12"/>
      <c r="TOC1" s="12"/>
      <c r="TOD1" s="12"/>
      <c r="TOE1" s="12"/>
      <c r="TOF1" s="12"/>
      <c r="TOG1" s="12"/>
      <c r="TOH1" s="12"/>
      <c r="TOI1" s="12"/>
      <c r="TOJ1" s="12"/>
      <c r="TOK1" s="12"/>
      <c r="TOL1" s="12"/>
      <c r="TOM1" s="12"/>
      <c r="TON1" s="12"/>
      <c r="TOO1" s="12"/>
      <c r="TOP1" s="12"/>
      <c r="TOQ1" s="12"/>
      <c r="TOR1" s="12"/>
      <c r="TOS1" s="12"/>
      <c r="TOT1" s="12"/>
      <c r="TOU1" s="12"/>
      <c r="TOV1" s="12"/>
      <c r="TOW1" s="12"/>
      <c r="TOX1" s="12"/>
      <c r="TOY1" s="12"/>
      <c r="TOZ1" s="12"/>
      <c r="TPA1" s="12"/>
      <c r="TPB1" s="12"/>
      <c r="TPC1" s="12"/>
      <c r="TPD1" s="12"/>
      <c r="TPE1" s="12"/>
      <c r="TPF1" s="12"/>
      <c r="TPG1" s="12"/>
      <c r="TPH1" s="12"/>
      <c r="TPI1" s="12"/>
      <c r="TPJ1" s="12"/>
      <c r="TPK1" s="12"/>
      <c r="TPL1" s="12"/>
      <c r="TPM1" s="12"/>
      <c r="TPN1" s="12"/>
      <c r="TPO1" s="12"/>
      <c r="TPP1" s="12"/>
      <c r="TPQ1" s="12"/>
      <c r="TPR1" s="12"/>
      <c r="TPS1" s="12"/>
      <c r="TPT1" s="12"/>
      <c r="TPU1" s="12"/>
      <c r="TPV1" s="12"/>
      <c r="TPW1" s="12"/>
      <c r="TPX1" s="12"/>
      <c r="TPY1" s="12"/>
      <c r="TPZ1" s="12"/>
      <c r="TQA1" s="12"/>
      <c r="TQB1" s="12"/>
      <c r="TQC1" s="12"/>
      <c r="TQD1" s="12"/>
      <c r="TQE1" s="12"/>
      <c r="TQF1" s="12"/>
      <c r="TQG1" s="12"/>
      <c r="TQH1" s="12"/>
      <c r="TQI1" s="12"/>
      <c r="TQJ1" s="12"/>
      <c r="TQK1" s="12"/>
      <c r="TQL1" s="12"/>
      <c r="TQM1" s="12"/>
      <c r="TQN1" s="12"/>
      <c r="TQO1" s="12"/>
      <c r="TQP1" s="12"/>
      <c r="TQQ1" s="12"/>
      <c r="TQR1" s="12"/>
      <c r="TQS1" s="12"/>
      <c r="TQT1" s="12"/>
      <c r="TQU1" s="12"/>
      <c r="TQV1" s="12"/>
      <c r="TQW1" s="12"/>
      <c r="TQX1" s="12"/>
      <c r="TQY1" s="12"/>
      <c r="TQZ1" s="12"/>
      <c r="TRA1" s="12"/>
      <c r="TRB1" s="12"/>
      <c r="TRC1" s="12"/>
      <c r="TRD1" s="12"/>
      <c r="TRE1" s="12"/>
      <c r="TRF1" s="12"/>
      <c r="TRG1" s="12"/>
      <c r="TRH1" s="12"/>
      <c r="TRI1" s="12"/>
      <c r="TRJ1" s="12"/>
      <c r="TRK1" s="12"/>
      <c r="TRL1" s="12"/>
      <c r="TRM1" s="12"/>
      <c r="TRN1" s="12"/>
      <c r="TRO1" s="12"/>
      <c r="TRP1" s="12"/>
      <c r="TRQ1" s="12"/>
      <c r="TRR1" s="12"/>
      <c r="TRS1" s="12"/>
      <c r="TRT1" s="12"/>
      <c r="TRU1" s="12"/>
      <c r="TRV1" s="12"/>
      <c r="TRW1" s="12"/>
      <c r="TRX1" s="12"/>
      <c r="TRY1" s="12"/>
      <c r="TRZ1" s="12"/>
      <c r="TSA1" s="12"/>
      <c r="TSB1" s="12"/>
      <c r="TSC1" s="12"/>
      <c r="TSD1" s="12"/>
      <c r="TSE1" s="12"/>
      <c r="TSF1" s="12"/>
      <c r="TSG1" s="12"/>
      <c r="TSH1" s="12"/>
      <c r="TSI1" s="12"/>
      <c r="TSJ1" s="12"/>
      <c r="TSK1" s="12"/>
      <c r="TSL1" s="12"/>
      <c r="TSM1" s="12"/>
      <c r="TSN1" s="12"/>
      <c r="TSO1" s="12"/>
      <c r="TSP1" s="12"/>
      <c r="TSQ1" s="12"/>
      <c r="TSR1" s="12"/>
      <c r="TSS1" s="12"/>
      <c r="TST1" s="12"/>
      <c r="TSU1" s="12"/>
      <c r="TSV1" s="12"/>
      <c r="TSW1" s="12"/>
      <c r="TSX1" s="12"/>
      <c r="TSY1" s="12"/>
      <c r="TSZ1" s="12"/>
      <c r="TTA1" s="12"/>
      <c r="TTB1" s="12"/>
      <c r="TTC1" s="12"/>
      <c r="TTD1" s="12"/>
      <c r="TTE1" s="12"/>
      <c r="TTF1" s="12"/>
      <c r="TTG1" s="12"/>
      <c r="TTH1" s="12"/>
      <c r="TTI1" s="12"/>
      <c r="TTJ1" s="12"/>
      <c r="TTK1" s="12"/>
      <c r="TTL1" s="12"/>
      <c r="TTM1" s="12"/>
      <c r="TTN1" s="12"/>
      <c r="TTO1" s="12"/>
      <c r="TTP1" s="12"/>
      <c r="TTQ1" s="12"/>
      <c r="TTR1" s="12"/>
      <c r="TTS1" s="12"/>
      <c r="TTT1" s="12"/>
      <c r="TTU1" s="12"/>
      <c r="TTV1" s="12"/>
      <c r="TTW1" s="12"/>
      <c r="TTX1" s="12"/>
      <c r="TTY1" s="12"/>
      <c r="TTZ1" s="12"/>
      <c r="TUA1" s="12"/>
      <c r="TUB1" s="12"/>
      <c r="TUC1" s="12"/>
      <c r="TUD1" s="12"/>
      <c r="TUE1" s="12"/>
      <c r="TUF1" s="12"/>
      <c r="TUG1" s="12"/>
      <c r="TUH1" s="12"/>
      <c r="TUI1" s="12"/>
      <c r="TUJ1" s="12"/>
      <c r="TUK1" s="12"/>
      <c r="TUL1" s="12"/>
      <c r="TUM1" s="12"/>
      <c r="TUN1" s="12"/>
      <c r="TUO1" s="12"/>
      <c r="TUP1" s="12"/>
      <c r="TUQ1" s="12"/>
      <c r="TUR1" s="12"/>
      <c r="TUS1" s="12"/>
      <c r="TUT1" s="12"/>
      <c r="TUU1" s="12"/>
      <c r="TUV1" s="12"/>
      <c r="TUW1" s="12"/>
      <c r="TUX1" s="12"/>
      <c r="TUY1" s="12"/>
      <c r="TUZ1" s="12"/>
      <c r="TVA1" s="12"/>
      <c r="TVB1" s="12"/>
      <c r="TVC1" s="12"/>
      <c r="TVD1" s="12"/>
      <c r="TVE1" s="12"/>
      <c r="TVF1" s="12"/>
      <c r="TVG1" s="12"/>
      <c r="TVH1" s="12"/>
      <c r="TVI1" s="12"/>
      <c r="TVJ1" s="12"/>
      <c r="TVK1" s="12"/>
      <c r="TVL1" s="12"/>
      <c r="TVM1" s="12"/>
      <c r="TVN1" s="12"/>
      <c r="TVO1" s="12"/>
      <c r="TVP1" s="12"/>
      <c r="TVQ1" s="12"/>
      <c r="TVR1" s="12"/>
      <c r="TVS1" s="12"/>
      <c r="TVT1" s="12"/>
      <c r="TVU1" s="12"/>
      <c r="TVV1" s="12"/>
      <c r="TVW1" s="12"/>
      <c r="TVX1" s="12"/>
      <c r="TVY1" s="12"/>
      <c r="TVZ1" s="12"/>
      <c r="TWA1" s="12"/>
      <c r="TWB1" s="12"/>
      <c r="TWC1" s="12"/>
      <c r="TWD1" s="12"/>
      <c r="TWE1" s="12"/>
      <c r="TWF1" s="12"/>
      <c r="TWG1" s="12"/>
      <c r="TWH1" s="12"/>
      <c r="TWI1" s="12"/>
      <c r="TWJ1" s="12"/>
      <c r="TWK1" s="12"/>
      <c r="TWL1" s="12"/>
      <c r="TWM1" s="12"/>
      <c r="TWN1" s="12"/>
      <c r="TWO1" s="12"/>
      <c r="TWP1" s="12"/>
      <c r="TWQ1" s="12"/>
      <c r="TWR1" s="12"/>
      <c r="TWS1" s="12"/>
      <c r="TWT1" s="12"/>
      <c r="TWU1" s="12"/>
      <c r="TWV1" s="12"/>
      <c r="TWW1" s="12"/>
      <c r="TWX1" s="12"/>
      <c r="TWY1" s="12"/>
      <c r="TWZ1" s="12"/>
      <c r="TXA1" s="12"/>
      <c r="TXB1" s="12"/>
      <c r="TXC1" s="12"/>
      <c r="TXD1" s="12"/>
      <c r="TXE1" s="12"/>
      <c r="TXF1" s="12"/>
      <c r="TXG1" s="12"/>
      <c r="TXH1" s="12"/>
      <c r="TXI1" s="12"/>
      <c r="TXJ1" s="12"/>
      <c r="TXK1" s="12"/>
      <c r="TXL1" s="12"/>
      <c r="TXM1" s="12"/>
      <c r="TXN1" s="12"/>
      <c r="TXO1" s="12"/>
      <c r="TXP1" s="12"/>
      <c r="TXQ1" s="12"/>
      <c r="TXR1" s="12"/>
      <c r="TXS1" s="12"/>
      <c r="TXT1" s="12"/>
      <c r="TXU1" s="12"/>
      <c r="TXV1" s="12"/>
      <c r="TXW1" s="12"/>
      <c r="TXX1" s="12"/>
      <c r="TXY1" s="12"/>
      <c r="TXZ1" s="12"/>
      <c r="TYA1" s="12"/>
      <c r="TYB1" s="12"/>
      <c r="TYC1" s="12"/>
      <c r="TYD1" s="12"/>
      <c r="TYE1" s="12"/>
      <c r="TYF1" s="12"/>
      <c r="TYG1" s="12"/>
      <c r="TYH1" s="12"/>
      <c r="TYI1" s="12"/>
      <c r="TYJ1" s="12"/>
      <c r="TYK1" s="12"/>
      <c r="TYL1" s="12"/>
      <c r="TYM1" s="12"/>
      <c r="TYN1" s="12"/>
      <c r="TYO1" s="12"/>
      <c r="TYP1" s="12"/>
      <c r="TYQ1" s="12"/>
      <c r="TYR1" s="12"/>
      <c r="TYS1" s="12"/>
      <c r="TYT1" s="12"/>
      <c r="TYU1" s="12"/>
      <c r="TYV1" s="12"/>
      <c r="TYW1" s="12"/>
      <c r="TYX1" s="12"/>
      <c r="TYY1" s="12"/>
      <c r="TYZ1" s="12"/>
      <c r="TZA1" s="12"/>
      <c r="TZB1" s="12"/>
      <c r="TZC1" s="12"/>
      <c r="TZD1" s="12"/>
      <c r="TZE1" s="12"/>
      <c r="TZF1" s="12"/>
      <c r="TZG1" s="12"/>
      <c r="TZH1" s="12"/>
      <c r="TZI1" s="12"/>
      <c r="TZJ1" s="12"/>
      <c r="TZK1" s="12"/>
      <c r="TZL1" s="12"/>
      <c r="TZM1" s="12"/>
      <c r="TZN1" s="12"/>
      <c r="TZO1" s="12"/>
      <c r="TZP1" s="12"/>
      <c r="TZQ1" s="12"/>
      <c r="TZR1" s="12"/>
      <c r="TZS1" s="12"/>
      <c r="TZT1" s="12"/>
      <c r="TZU1" s="12"/>
      <c r="TZV1" s="12"/>
      <c r="TZW1" s="12"/>
      <c r="TZX1" s="12"/>
      <c r="TZY1" s="12"/>
      <c r="TZZ1" s="12"/>
      <c r="UAA1" s="12"/>
      <c r="UAB1" s="12"/>
      <c r="UAC1" s="12"/>
      <c r="UAD1" s="12"/>
      <c r="UAE1" s="12"/>
      <c r="UAF1" s="12"/>
      <c r="UAG1" s="12"/>
      <c r="UAH1" s="12"/>
      <c r="UAI1" s="12"/>
      <c r="UAJ1" s="12"/>
      <c r="UAK1" s="12"/>
      <c r="UAL1" s="12"/>
      <c r="UAM1" s="12"/>
      <c r="UAN1" s="12"/>
      <c r="UAO1" s="12"/>
      <c r="UAP1" s="12"/>
      <c r="UAQ1" s="12"/>
      <c r="UAR1" s="12"/>
      <c r="UAS1" s="12"/>
      <c r="UAT1" s="12"/>
      <c r="UAU1" s="12"/>
      <c r="UAV1" s="12"/>
      <c r="UAW1" s="12"/>
      <c r="UAX1" s="12"/>
      <c r="UAY1" s="12"/>
      <c r="UAZ1" s="12"/>
      <c r="UBA1" s="12"/>
      <c r="UBB1" s="12"/>
      <c r="UBC1" s="12"/>
      <c r="UBD1" s="12"/>
      <c r="UBE1" s="12"/>
      <c r="UBF1" s="12"/>
      <c r="UBG1" s="12"/>
      <c r="UBH1" s="12"/>
      <c r="UBI1" s="12"/>
      <c r="UBJ1" s="12"/>
      <c r="UBK1" s="12"/>
      <c r="UBL1" s="12"/>
      <c r="UBM1" s="12"/>
      <c r="UBN1" s="12"/>
      <c r="UBO1" s="12"/>
      <c r="UBP1" s="12"/>
      <c r="UBQ1" s="12"/>
      <c r="UBR1" s="12"/>
      <c r="UBS1" s="12"/>
      <c r="UBT1" s="12"/>
      <c r="UBU1" s="12"/>
      <c r="UBV1" s="12"/>
      <c r="UBW1" s="12"/>
      <c r="UBX1" s="12"/>
      <c r="UBY1" s="12"/>
      <c r="UBZ1" s="12"/>
      <c r="UCA1" s="12"/>
      <c r="UCB1" s="12"/>
      <c r="UCC1" s="12"/>
      <c r="UCD1" s="12"/>
      <c r="UCE1" s="12"/>
      <c r="UCF1" s="12"/>
      <c r="UCG1" s="12"/>
      <c r="UCH1" s="12"/>
      <c r="UCI1" s="12"/>
      <c r="UCJ1" s="12"/>
      <c r="UCK1" s="12"/>
      <c r="UCL1" s="12"/>
      <c r="UCM1" s="12"/>
      <c r="UCN1" s="12"/>
      <c r="UCO1" s="12"/>
      <c r="UCP1" s="12"/>
      <c r="UCQ1" s="12"/>
      <c r="UCR1" s="12"/>
      <c r="UCS1" s="12"/>
      <c r="UCT1" s="12"/>
      <c r="UCU1" s="12"/>
      <c r="UCV1" s="12"/>
      <c r="UCW1" s="12"/>
      <c r="UCX1" s="12"/>
      <c r="UCY1" s="12"/>
      <c r="UCZ1" s="12"/>
      <c r="UDA1" s="12"/>
      <c r="UDB1" s="12"/>
      <c r="UDC1" s="12"/>
      <c r="UDD1" s="12"/>
      <c r="UDE1" s="12"/>
      <c r="UDF1" s="12"/>
      <c r="UDG1" s="12"/>
      <c r="UDH1" s="12"/>
      <c r="UDI1" s="12"/>
      <c r="UDJ1" s="12"/>
      <c r="UDK1" s="12"/>
      <c r="UDL1" s="12"/>
      <c r="UDM1" s="12"/>
      <c r="UDN1" s="12"/>
      <c r="UDO1" s="12"/>
      <c r="UDP1" s="12"/>
      <c r="UDQ1" s="12"/>
      <c r="UDR1" s="12"/>
      <c r="UDS1" s="12"/>
      <c r="UDT1" s="12"/>
      <c r="UDU1" s="12"/>
      <c r="UDV1" s="12"/>
      <c r="UDW1" s="12"/>
      <c r="UDX1" s="12"/>
      <c r="UDY1" s="12"/>
      <c r="UDZ1" s="12"/>
      <c r="UEA1" s="12"/>
      <c r="UEB1" s="12"/>
      <c r="UEC1" s="12"/>
      <c r="UED1" s="12"/>
      <c r="UEE1" s="12"/>
      <c r="UEF1" s="12"/>
      <c r="UEG1" s="12"/>
      <c r="UEH1" s="12"/>
      <c r="UEI1" s="12"/>
      <c r="UEJ1" s="12"/>
      <c r="UEK1" s="12"/>
      <c r="UEL1" s="12"/>
      <c r="UEM1" s="12"/>
      <c r="UEN1" s="12"/>
      <c r="UEO1" s="12"/>
      <c r="UEP1" s="12"/>
      <c r="UEQ1" s="12"/>
      <c r="UER1" s="12"/>
      <c r="UES1" s="12"/>
      <c r="UET1" s="12"/>
      <c r="UEU1" s="12"/>
      <c r="UEV1" s="12"/>
      <c r="UEW1" s="12"/>
      <c r="UEX1" s="12"/>
      <c r="UEY1" s="12"/>
      <c r="UEZ1" s="12"/>
      <c r="UFA1" s="12"/>
      <c r="UFB1" s="12"/>
      <c r="UFC1" s="12"/>
      <c r="UFD1" s="12"/>
      <c r="UFE1" s="12"/>
      <c r="UFF1" s="12"/>
      <c r="UFG1" s="12"/>
      <c r="UFH1" s="12"/>
      <c r="UFI1" s="12"/>
      <c r="UFJ1" s="12"/>
      <c r="UFK1" s="12"/>
      <c r="UFL1" s="12"/>
      <c r="UFM1" s="12"/>
      <c r="UFN1" s="12"/>
      <c r="UFO1" s="12"/>
      <c r="UFP1" s="12"/>
      <c r="UFQ1" s="12"/>
      <c r="UFR1" s="12"/>
      <c r="UFS1" s="12"/>
      <c r="UFT1" s="12"/>
      <c r="UFU1" s="12"/>
      <c r="UFV1" s="12"/>
      <c r="UFW1" s="12"/>
      <c r="UFX1" s="12"/>
      <c r="UFY1" s="12"/>
      <c r="UFZ1" s="12"/>
      <c r="UGA1" s="12"/>
      <c r="UGB1" s="12"/>
      <c r="UGC1" s="12"/>
      <c r="UGD1" s="12"/>
      <c r="UGE1" s="12"/>
      <c r="UGF1" s="12"/>
      <c r="UGG1" s="12"/>
      <c r="UGH1" s="12"/>
      <c r="UGI1" s="12"/>
      <c r="UGJ1" s="12"/>
      <c r="UGK1" s="12"/>
      <c r="UGL1" s="12"/>
      <c r="UGM1" s="12"/>
      <c r="UGN1" s="12"/>
      <c r="UGO1" s="12"/>
      <c r="UGP1" s="12"/>
      <c r="UGQ1" s="12"/>
      <c r="UGR1" s="12"/>
      <c r="UGS1" s="12"/>
      <c r="UGT1" s="12"/>
      <c r="UGU1" s="12"/>
      <c r="UGV1" s="12"/>
      <c r="UGW1" s="12"/>
      <c r="UGX1" s="12"/>
      <c r="UGY1" s="12"/>
      <c r="UGZ1" s="12"/>
      <c r="UHA1" s="12"/>
      <c r="UHB1" s="12"/>
      <c r="UHC1" s="12"/>
      <c r="UHD1" s="12"/>
      <c r="UHE1" s="12"/>
      <c r="UHF1" s="12"/>
      <c r="UHG1" s="12"/>
      <c r="UHH1" s="12"/>
      <c r="UHI1" s="12"/>
      <c r="UHJ1" s="12"/>
      <c r="UHK1" s="12"/>
      <c r="UHL1" s="12"/>
      <c r="UHM1" s="12"/>
      <c r="UHN1" s="12"/>
      <c r="UHO1" s="12"/>
      <c r="UHP1" s="12"/>
      <c r="UHQ1" s="12"/>
      <c r="UHR1" s="12"/>
      <c r="UHS1" s="12"/>
      <c r="UHT1" s="12"/>
      <c r="UHU1" s="12"/>
      <c r="UHV1" s="12"/>
      <c r="UHW1" s="12"/>
      <c r="UHX1" s="12"/>
      <c r="UHY1" s="12"/>
      <c r="UHZ1" s="12"/>
      <c r="UIA1" s="12"/>
      <c r="UIB1" s="12"/>
      <c r="UIC1" s="12"/>
      <c r="UID1" s="12"/>
      <c r="UIE1" s="12"/>
      <c r="UIF1" s="12"/>
      <c r="UIG1" s="12"/>
      <c r="UIH1" s="12"/>
      <c r="UII1" s="12"/>
      <c r="UIJ1" s="12"/>
      <c r="UIK1" s="12"/>
      <c r="UIL1" s="12"/>
      <c r="UIM1" s="12"/>
      <c r="UIN1" s="12"/>
      <c r="UIO1" s="12"/>
      <c r="UIP1" s="12"/>
      <c r="UIQ1" s="12"/>
      <c r="UIR1" s="12"/>
      <c r="UIS1" s="12"/>
      <c r="UIT1" s="12"/>
      <c r="UIU1" s="12"/>
      <c r="UIV1" s="12"/>
      <c r="UIW1" s="12"/>
      <c r="UIX1" s="12"/>
      <c r="UIY1" s="12"/>
      <c r="UIZ1" s="12"/>
      <c r="UJA1" s="12"/>
      <c r="UJB1" s="12"/>
      <c r="UJC1" s="12"/>
      <c r="UJD1" s="12"/>
      <c r="UJE1" s="12"/>
      <c r="UJF1" s="12"/>
      <c r="UJG1" s="12"/>
      <c r="UJH1" s="12"/>
      <c r="UJI1" s="12"/>
      <c r="UJJ1" s="12"/>
      <c r="UJK1" s="12"/>
      <c r="UJL1" s="12"/>
      <c r="UJM1" s="12"/>
      <c r="UJN1" s="12"/>
      <c r="UJO1" s="12"/>
      <c r="UJP1" s="12"/>
      <c r="UJQ1" s="12"/>
      <c r="UJR1" s="12"/>
      <c r="UJS1" s="12"/>
      <c r="UJT1" s="12"/>
      <c r="UJU1" s="12"/>
      <c r="UJV1" s="12"/>
      <c r="UJW1" s="12"/>
      <c r="UJX1" s="12"/>
      <c r="UJY1" s="12"/>
      <c r="UJZ1" s="12"/>
      <c r="UKA1" s="12"/>
      <c r="UKB1" s="12"/>
      <c r="UKC1" s="12"/>
      <c r="UKD1" s="12"/>
      <c r="UKE1" s="12"/>
      <c r="UKF1" s="12"/>
      <c r="UKG1" s="12"/>
      <c r="UKH1" s="12"/>
      <c r="UKI1" s="12"/>
      <c r="UKJ1" s="12"/>
      <c r="UKK1" s="12"/>
      <c r="UKL1" s="12"/>
      <c r="UKM1" s="12"/>
      <c r="UKN1" s="12"/>
      <c r="UKO1" s="12"/>
      <c r="UKP1" s="12"/>
      <c r="UKQ1" s="12"/>
      <c r="UKR1" s="12"/>
      <c r="UKS1" s="12"/>
      <c r="UKT1" s="12"/>
      <c r="UKU1" s="12"/>
      <c r="UKV1" s="12"/>
      <c r="UKW1" s="12"/>
      <c r="UKX1" s="12"/>
      <c r="UKY1" s="12"/>
      <c r="UKZ1" s="12"/>
      <c r="ULA1" s="12"/>
      <c r="ULB1" s="12"/>
      <c r="ULC1" s="12"/>
      <c r="ULD1" s="12"/>
      <c r="ULE1" s="12"/>
      <c r="ULF1" s="12"/>
      <c r="ULG1" s="12"/>
      <c r="ULH1" s="12"/>
      <c r="ULI1" s="12"/>
      <c r="ULJ1" s="12"/>
      <c r="ULK1" s="12"/>
      <c r="ULL1" s="12"/>
      <c r="ULM1" s="12"/>
      <c r="ULN1" s="12"/>
      <c r="ULO1" s="12"/>
      <c r="ULP1" s="12"/>
      <c r="ULQ1" s="12"/>
      <c r="ULR1" s="12"/>
      <c r="ULS1" s="12"/>
      <c r="ULT1" s="12"/>
      <c r="ULU1" s="12"/>
      <c r="ULV1" s="12"/>
      <c r="ULW1" s="12"/>
      <c r="ULX1" s="12"/>
      <c r="ULY1" s="12"/>
      <c r="ULZ1" s="12"/>
      <c r="UMA1" s="12"/>
      <c r="UMB1" s="12"/>
      <c r="UMC1" s="12"/>
      <c r="UMD1" s="12"/>
      <c r="UME1" s="12"/>
      <c r="UMF1" s="12"/>
      <c r="UMG1" s="12"/>
      <c r="UMH1" s="12"/>
      <c r="UMI1" s="12"/>
      <c r="UMJ1" s="12"/>
      <c r="UMK1" s="12"/>
      <c r="UML1" s="12"/>
      <c r="UMM1" s="12"/>
      <c r="UMN1" s="12"/>
      <c r="UMO1" s="12"/>
      <c r="UMP1" s="12"/>
      <c r="UMQ1" s="12"/>
      <c r="UMR1" s="12"/>
      <c r="UMS1" s="12"/>
      <c r="UMT1" s="12"/>
      <c r="UMU1" s="12"/>
      <c r="UMV1" s="12"/>
      <c r="UMW1" s="12"/>
      <c r="UMX1" s="12"/>
      <c r="UMY1" s="12"/>
      <c r="UMZ1" s="12"/>
      <c r="UNA1" s="12"/>
      <c r="UNB1" s="12"/>
      <c r="UNC1" s="12"/>
      <c r="UND1" s="12"/>
      <c r="UNE1" s="12"/>
      <c r="UNF1" s="12"/>
      <c r="UNG1" s="12"/>
      <c r="UNH1" s="12"/>
      <c r="UNI1" s="12"/>
      <c r="UNJ1" s="12"/>
      <c r="UNK1" s="12"/>
      <c r="UNL1" s="12"/>
      <c r="UNM1" s="12"/>
      <c r="UNN1" s="12"/>
      <c r="UNO1" s="12"/>
      <c r="UNP1" s="12"/>
      <c r="UNQ1" s="12"/>
      <c r="UNR1" s="12"/>
      <c r="UNS1" s="12"/>
      <c r="UNT1" s="12"/>
      <c r="UNU1" s="12"/>
      <c r="UNV1" s="12"/>
      <c r="UNW1" s="12"/>
      <c r="UNX1" s="12"/>
      <c r="UNY1" s="12"/>
      <c r="UNZ1" s="12"/>
      <c r="UOA1" s="12"/>
      <c r="UOB1" s="12"/>
      <c r="UOC1" s="12"/>
      <c r="UOD1" s="12"/>
      <c r="UOE1" s="12"/>
      <c r="UOF1" s="12"/>
      <c r="UOG1" s="12"/>
      <c r="UOH1" s="12"/>
      <c r="UOI1" s="12"/>
      <c r="UOJ1" s="12"/>
      <c r="UOK1" s="12"/>
      <c r="UOL1" s="12"/>
      <c r="UOM1" s="12"/>
      <c r="UON1" s="12"/>
      <c r="UOO1" s="12"/>
      <c r="UOP1" s="12"/>
      <c r="UOQ1" s="12"/>
      <c r="UOR1" s="12"/>
      <c r="UOS1" s="12"/>
      <c r="UOT1" s="12"/>
      <c r="UOU1" s="12"/>
      <c r="UOV1" s="12"/>
      <c r="UOW1" s="12"/>
      <c r="UOX1" s="12"/>
      <c r="UOY1" s="12"/>
      <c r="UOZ1" s="12"/>
      <c r="UPA1" s="12"/>
      <c r="UPB1" s="12"/>
      <c r="UPC1" s="12"/>
      <c r="UPD1" s="12"/>
      <c r="UPE1" s="12"/>
      <c r="UPF1" s="12"/>
      <c r="UPG1" s="12"/>
      <c r="UPH1" s="12"/>
      <c r="UPI1" s="12"/>
      <c r="UPJ1" s="12"/>
      <c r="UPK1" s="12"/>
      <c r="UPL1" s="12"/>
      <c r="UPM1" s="12"/>
      <c r="UPN1" s="12"/>
      <c r="UPO1" s="12"/>
      <c r="UPP1" s="12"/>
      <c r="UPQ1" s="12"/>
      <c r="UPR1" s="12"/>
      <c r="UPS1" s="12"/>
      <c r="UPT1" s="12"/>
      <c r="UPU1" s="12"/>
      <c r="UPV1" s="12"/>
      <c r="UPW1" s="12"/>
      <c r="UPX1" s="12"/>
      <c r="UPY1" s="12"/>
      <c r="UPZ1" s="12"/>
      <c r="UQA1" s="12"/>
      <c r="UQB1" s="12"/>
      <c r="UQC1" s="12"/>
      <c r="UQD1" s="12"/>
      <c r="UQE1" s="12"/>
      <c r="UQF1" s="12"/>
      <c r="UQG1" s="12"/>
      <c r="UQH1" s="12"/>
      <c r="UQI1" s="12"/>
      <c r="UQJ1" s="12"/>
      <c r="UQK1" s="12"/>
      <c r="UQL1" s="12"/>
      <c r="UQM1" s="12"/>
      <c r="UQN1" s="12"/>
      <c r="UQO1" s="12"/>
      <c r="UQP1" s="12"/>
      <c r="UQQ1" s="12"/>
      <c r="UQR1" s="12"/>
      <c r="UQS1" s="12"/>
      <c r="UQT1" s="12"/>
      <c r="UQU1" s="12"/>
      <c r="UQV1" s="12"/>
      <c r="UQW1" s="12"/>
      <c r="UQX1" s="12"/>
      <c r="UQY1" s="12"/>
      <c r="UQZ1" s="12"/>
      <c r="URA1" s="12"/>
      <c r="URB1" s="12"/>
      <c r="URC1" s="12"/>
      <c r="URD1" s="12"/>
      <c r="URE1" s="12"/>
      <c r="URF1" s="12"/>
      <c r="URG1" s="12"/>
      <c r="URH1" s="12"/>
      <c r="URI1" s="12"/>
      <c r="URJ1" s="12"/>
      <c r="URK1" s="12"/>
      <c r="URL1" s="12"/>
      <c r="URM1" s="12"/>
      <c r="URN1" s="12"/>
      <c r="URO1" s="12"/>
      <c r="URP1" s="12"/>
      <c r="URQ1" s="12"/>
      <c r="URR1" s="12"/>
      <c r="URS1" s="12"/>
      <c r="URT1" s="12"/>
      <c r="URU1" s="12"/>
      <c r="URV1" s="12"/>
      <c r="URW1" s="12"/>
      <c r="URX1" s="12"/>
      <c r="URY1" s="12"/>
      <c r="URZ1" s="12"/>
      <c r="USA1" s="12"/>
      <c r="USB1" s="12"/>
      <c r="USC1" s="12"/>
      <c r="USD1" s="12"/>
      <c r="USE1" s="12"/>
      <c r="USF1" s="12"/>
      <c r="USG1" s="12"/>
      <c r="USH1" s="12"/>
      <c r="USI1" s="12"/>
      <c r="USJ1" s="12"/>
      <c r="USK1" s="12"/>
      <c r="USL1" s="12"/>
      <c r="USM1" s="12"/>
      <c r="USN1" s="12"/>
      <c r="USO1" s="12"/>
      <c r="USP1" s="12"/>
      <c r="USQ1" s="12"/>
      <c r="USR1" s="12"/>
      <c r="USS1" s="12"/>
      <c r="UST1" s="12"/>
      <c r="USU1" s="12"/>
      <c r="USV1" s="12"/>
      <c r="USW1" s="12"/>
      <c r="USX1" s="12"/>
      <c r="USY1" s="12"/>
      <c r="USZ1" s="12"/>
      <c r="UTA1" s="12"/>
      <c r="UTB1" s="12"/>
      <c r="UTC1" s="12"/>
      <c r="UTD1" s="12"/>
      <c r="UTE1" s="12"/>
      <c r="UTF1" s="12"/>
      <c r="UTG1" s="12"/>
      <c r="UTH1" s="12"/>
      <c r="UTI1" s="12"/>
      <c r="UTJ1" s="12"/>
      <c r="UTK1" s="12"/>
      <c r="UTL1" s="12"/>
      <c r="UTM1" s="12"/>
      <c r="UTN1" s="12"/>
      <c r="UTO1" s="12"/>
      <c r="UTP1" s="12"/>
      <c r="UTQ1" s="12"/>
      <c r="UTR1" s="12"/>
      <c r="UTS1" s="12"/>
      <c r="UTT1" s="12"/>
      <c r="UTU1" s="12"/>
      <c r="UTV1" s="12"/>
      <c r="UTW1" s="12"/>
      <c r="UTX1" s="12"/>
      <c r="UTY1" s="12"/>
      <c r="UTZ1" s="12"/>
      <c r="UUA1" s="12"/>
      <c r="UUB1" s="12"/>
      <c r="UUC1" s="12"/>
      <c r="UUD1" s="12"/>
      <c r="UUE1" s="12"/>
      <c r="UUF1" s="12"/>
      <c r="UUG1" s="12"/>
      <c r="UUH1" s="12"/>
      <c r="UUI1" s="12"/>
      <c r="UUJ1" s="12"/>
      <c r="UUK1" s="12"/>
      <c r="UUL1" s="12"/>
      <c r="UUM1" s="12"/>
      <c r="UUN1" s="12"/>
      <c r="UUO1" s="12"/>
      <c r="UUP1" s="12"/>
      <c r="UUQ1" s="12"/>
      <c r="UUR1" s="12"/>
      <c r="UUS1" s="12"/>
      <c r="UUT1" s="12"/>
      <c r="UUU1" s="12"/>
      <c r="UUV1" s="12"/>
      <c r="UUW1" s="12"/>
      <c r="UUX1" s="12"/>
      <c r="UUY1" s="12"/>
      <c r="UUZ1" s="12"/>
      <c r="UVA1" s="12"/>
      <c r="UVB1" s="12"/>
      <c r="UVC1" s="12"/>
      <c r="UVD1" s="12"/>
      <c r="UVE1" s="12"/>
      <c r="UVF1" s="12"/>
      <c r="UVG1" s="12"/>
      <c r="UVH1" s="12"/>
      <c r="UVI1" s="12"/>
      <c r="UVJ1" s="12"/>
      <c r="UVK1" s="12"/>
      <c r="UVL1" s="12"/>
      <c r="UVM1" s="12"/>
      <c r="UVN1" s="12"/>
      <c r="UVO1" s="12"/>
      <c r="UVP1" s="12"/>
      <c r="UVQ1" s="12"/>
      <c r="UVR1" s="12"/>
      <c r="UVS1" s="12"/>
      <c r="UVT1" s="12"/>
      <c r="UVU1" s="12"/>
      <c r="UVV1" s="12"/>
      <c r="UVW1" s="12"/>
      <c r="UVX1" s="12"/>
      <c r="UVY1" s="12"/>
      <c r="UVZ1" s="12"/>
      <c r="UWA1" s="12"/>
      <c r="UWB1" s="12"/>
      <c r="UWC1" s="12"/>
      <c r="UWD1" s="12"/>
      <c r="UWE1" s="12"/>
      <c r="UWF1" s="12"/>
      <c r="UWG1" s="12"/>
      <c r="UWH1" s="12"/>
      <c r="UWI1" s="12"/>
      <c r="UWJ1" s="12"/>
      <c r="UWK1" s="12"/>
      <c r="UWL1" s="12"/>
      <c r="UWM1" s="12"/>
      <c r="UWN1" s="12"/>
      <c r="UWO1" s="12"/>
      <c r="UWP1" s="12"/>
      <c r="UWQ1" s="12"/>
      <c r="UWR1" s="12"/>
      <c r="UWS1" s="12"/>
      <c r="UWT1" s="12"/>
      <c r="UWU1" s="12"/>
      <c r="UWV1" s="12"/>
      <c r="UWW1" s="12"/>
      <c r="UWX1" s="12"/>
      <c r="UWY1" s="12"/>
      <c r="UWZ1" s="12"/>
      <c r="UXA1" s="12"/>
      <c r="UXB1" s="12"/>
      <c r="UXC1" s="12"/>
      <c r="UXD1" s="12"/>
      <c r="UXE1" s="12"/>
      <c r="UXF1" s="12"/>
      <c r="UXG1" s="12"/>
      <c r="UXH1" s="12"/>
      <c r="UXI1" s="12"/>
      <c r="UXJ1" s="12"/>
      <c r="UXK1" s="12"/>
      <c r="UXL1" s="12"/>
      <c r="UXM1" s="12"/>
      <c r="UXN1" s="12"/>
      <c r="UXO1" s="12"/>
      <c r="UXP1" s="12"/>
      <c r="UXQ1" s="12"/>
      <c r="UXR1" s="12"/>
      <c r="UXS1" s="12"/>
      <c r="UXT1" s="12"/>
      <c r="UXU1" s="12"/>
      <c r="UXV1" s="12"/>
      <c r="UXW1" s="12"/>
      <c r="UXX1" s="12"/>
      <c r="UXY1" s="12"/>
      <c r="UXZ1" s="12"/>
      <c r="UYA1" s="12"/>
      <c r="UYB1" s="12"/>
      <c r="UYC1" s="12"/>
      <c r="UYD1" s="12"/>
      <c r="UYE1" s="12"/>
      <c r="UYF1" s="12"/>
      <c r="UYG1" s="12"/>
      <c r="UYH1" s="12"/>
      <c r="UYI1" s="12"/>
      <c r="UYJ1" s="12"/>
      <c r="UYK1" s="12"/>
      <c r="UYL1" s="12"/>
      <c r="UYM1" s="12"/>
      <c r="UYN1" s="12"/>
      <c r="UYO1" s="12"/>
      <c r="UYP1" s="12"/>
      <c r="UYQ1" s="12"/>
      <c r="UYR1" s="12"/>
      <c r="UYS1" s="12"/>
      <c r="UYT1" s="12"/>
      <c r="UYU1" s="12"/>
      <c r="UYV1" s="12"/>
      <c r="UYW1" s="12"/>
      <c r="UYX1" s="12"/>
      <c r="UYY1" s="12"/>
      <c r="UYZ1" s="12"/>
      <c r="UZA1" s="12"/>
      <c r="UZB1" s="12"/>
      <c r="UZC1" s="12"/>
      <c r="UZD1" s="12"/>
      <c r="UZE1" s="12"/>
      <c r="UZF1" s="12"/>
      <c r="UZG1" s="12"/>
      <c r="UZH1" s="12"/>
      <c r="UZI1" s="12"/>
      <c r="UZJ1" s="12"/>
      <c r="UZK1" s="12"/>
      <c r="UZL1" s="12"/>
      <c r="UZM1" s="12"/>
      <c r="UZN1" s="12"/>
      <c r="UZO1" s="12"/>
      <c r="UZP1" s="12"/>
      <c r="UZQ1" s="12"/>
      <c r="UZR1" s="12"/>
      <c r="UZS1" s="12"/>
      <c r="UZT1" s="12"/>
      <c r="UZU1" s="12"/>
      <c r="UZV1" s="12"/>
      <c r="UZW1" s="12"/>
      <c r="UZX1" s="12"/>
      <c r="UZY1" s="12"/>
      <c r="UZZ1" s="12"/>
      <c r="VAA1" s="12"/>
      <c r="VAB1" s="12"/>
      <c r="VAC1" s="12"/>
      <c r="VAD1" s="12"/>
      <c r="VAE1" s="12"/>
      <c r="VAF1" s="12"/>
      <c r="VAG1" s="12"/>
      <c r="VAH1" s="12"/>
      <c r="VAI1" s="12"/>
      <c r="VAJ1" s="12"/>
      <c r="VAK1" s="12"/>
      <c r="VAL1" s="12"/>
      <c r="VAM1" s="12"/>
      <c r="VAN1" s="12"/>
      <c r="VAO1" s="12"/>
      <c r="VAP1" s="12"/>
      <c r="VAQ1" s="12"/>
      <c r="VAR1" s="12"/>
      <c r="VAS1" s="12"/>
      <c r="VAT1" s="12"/>
      <c r="VAU1" s="12"/>
      <c r="VAV1" s="12"/>
      <c r="VAW1" s="12"/>
      <c r="VAX1" s="12"/>
      <c r="VAY1" s="12"/>
      <c r="VAZ1" s="12"/>
      <c r="VBA1" s="12"/>
      <c r="VBB1" s="12"/>
      <c r="VBC1" s="12"/>
      <c r="VBD1" s="12"/>
      <c r="VBE1" s="12"/>
      <c r="VBF1" s="12"/>
      <c r="VBG1" s="12"/>
      <c r="VBH1" s="12"/>
      <c r="VBI1" s="12"/>
      <c r="VBJ1" s="12"/>
      <c r="VBK1" s="12"/>
      <c r="VBL1" s="12"/>
      <c r="VBM1" s="12"/>
      <c r="VBN1" s="12"/>
      <c r="VBO1" s="12"/>
      <c r="VBP1" s="12"/>
      <c r="VBQ1" s="12"/>
      <c r="VBR1" s="12"/>
      <c r="VBS1" s="12"/>
      <c r="VBT1" s="12"/>
      <c r="VBU1" s="12"/>
      <c r="VBV1" s="12"/>
      <c r="VBW1" s="12"/>
      <c r="VBX1" s="12"/>
      <c r="VBY1" s="12"/>
      <c r="VBZ1" s="12"/>
      <c r="VCA1" s="12"/>
      <c r="VCB1" s="12"/>
      <c r="VCC1" s="12"/>
      <c r="VCD1" s="12"/>
      <c r="VCE1" s="12"/>
      <c r="VCF1" s="12"/>
      <c r="VCG1" s="12"/>
      <c r="VCH1" s="12"/>
      <c r="VCI1" s="12"/>
      <c r="VCJ1" s="12"/>
      <c r="VCK1" s="12"/>
      <c r="VCL1" s="12"/>
      <c r="VCM1" s="12"/>
      <c r="VCN1" s="12"/>
      <c r="VCO1" s="12"/>
      <c r="VCP1" s="12"/>
      <c r="VCQ1" s="12"/>
      <c r="VCR1" s="12"/>
      <c r="VCS1" s="12"/>
      <c r="VCT1" s="12"/>
      <c r="VCU1" s="12"/>
      <c r="VCV1" s="12"/>
      <c r="VCW1" s="12"/>
      <c r="VCX1" s="12"/>
      <c r="VCY1" s="12"/>
      <c r="VCZ1" s="12"/>
      <c r="VDA1" s="12"/>
      <c r="VDB1" s="12"/>
      <c r="VDC1" s="12"/>
      <c r="VDD1" s="12"/>
      <c r="VDE1" s="12"/>
      <c r="VDF1" s="12"/>
      <c r="VDG1" s="12"/>
      <c r="VDH1" s="12"/>
      <c r="VDI1" s="12"/>
      <c r="VDJ1" s="12"/>
      <c r="VDK1" s="12"/>
      <c r="VDL1" s="12"/>
      <c r="VDM1" s="12"/>
      <c r="VDN1" s="12"/>
      <c r="VDO1" s="12"/>
      <c r="VDP1" s="12"/>
      <c r="VDQ1" s="12"/>
      <c r="VDR1" s="12"/>
      <c r="VDS1" s="12"/>
      <c r="VDT1" s="12"/>
      <c r="VDU1" s="12"/>
      <c r="VDV1" s="12"/>
      <c r="VDW1" s="12"/>
      <c r="VDX1" s="12"/>
      <c r="VDY1" s="12"/>
      <c r="VDZ1" s="12"/>
      <c r="VEA1" s="12"/>
      <c r="VEB1" s="12"/>
      <c r="VEC1" s="12"/>
      <c r="VED1" s="12"/>
      <c r="VEE1" s="12"/>
      <c r="VEF1" s="12"/>
      <c r="VEG1" s="12"/>
      <c r="VEH1" s="12"/>
      <c r="VEI1" s="12"/>
      <c r="VEJ1" s="12"/>
      <c r="VEK1" s="12"/>
      <c r="VEL1" s="12"/>
      <c r="VEM1" s="12"/>
      <c r="VEN1" s="12"/>
      <c r="VEO1" s="12"/>
      <c r="VEP1" s="12"/>
      <c r="VEQ1" s="12"/>
      <c r="VER1" s="12"/>
      <c r="VES1" s="12"/>
      <c r="VET1" s="12"/>
      <c r="VEU1" s="12"/>
      <c r="VEV1" s="12"/>
      <c r="VEW1" s="12"/>
      <c r="VEX1" s="12"/>
      <c r="VEY1" s="12"/>
      <c r="VEZ1" s="12"/>
      <c r="VFA1" s="12"/>
      <c r="VFB1" s="12"/>
      <c r="VFC1" s="12"/>
      <c r="VFD1" s="12"/>
      <c r="VFE1" s="12"/>
      <c r="VFF1" s="12"/>
      <c r="VFG1" s="12"/>
      <c r="VFH1" s="12"/>
      <c r="VFI1" s="12"/>
      <c r="VFJ1" s="12"/>
      <c r="VFK1" s="12"/>
      <c r="VFL1" s="12"/>
      <c r="VFM1" s="12"/>
      <c r="VFN1" s="12"/>
      <c r="VFO1" s="12"/>
      <c r="VFP1" s="12"/>
      <c r="VFQ1" s="12"/>
      <c r="VFR1" s="12"/>
      <c r="VFS1" s="12"/>
      <c r="VFT1" s="12"/>
      <c r="VFU1" s="12"/>
      <c r="VFV1" s="12"/>
      <c r="VFW1" s="12"/>
      <c r="VFX1" s="12"/>
      <c r="VFY1" s="12"/>
      <c r="VFZ1" s="12"/>
      <c r="VGA1" s="12"/>
      <c r="VGB1" s="12"/>
      <c r="VGC1" s="12"/>
      <c r="VGD1" s="12"/>
      <c r="VGE1" s="12"/>
      <c r="VGF1" s="12"/>
      <c r="VGG1" s="12"/>
      <c r="VGH1" s="12"/>
      <c r="VGI1" s="12"/>
      <c r="VGJ1" s="12"/>
      <c r="VGK1" s="12"/>
      <c r="VGL1" s="12"/>
      <c r="VGM1" s="12"/>
      <c r="VGN1" s="12"/>
      <c r="VGO1" s="12"/>
      <c r="VGP1" s="12"/>
      <c r="VGQ1" s="12"/>
      <c r="VGR1" s="12"/>
      <c r="VGS1" s="12"/>
      <c r="VGT1" s="12"/>
      <c r="VGU1" s="12"/>
      <c r="VGV1" s="12"/>
      <c r="VGW1" s="12"/>
      <c r="VGX1" s="12"/>
      <c r="VGY1" s="12"/>
      <c r="VGZ1" s="12"/>
      <c r="VHA1" s="12"/>
      <c r="VHB1" s="12"/>
      <c r="VHC1" s="12"/>
      <c r="VHD1" s="12"/>
      <c r="VHE1" s="12"/>
      <c r="VHF1" s="12"/>
      <c r="VHG1" s="12"/>
      <c r="VHH1" s="12"/>
      <c r="VHI1" s="12"/>
      <c r="VHJ1" s="12"/>
      <c r="VHK1" s="12"/>
      <c r="VHL1" s="12"/>
      <c r="VHM1" s="12"/>
      <c r="VHN1" s="12"/>
      <c r="VHO1" s="12"/>
      <c r="VHP1" s="12"/>
      <c r="VHQ1" s="12"/>
      <c r="VHR1" s="12"/>
      <c r="VHS1" s="12"/>
      <c r="VHT1" s="12"/>
      <c r="VHU1" s="12"/>
      <c r="VHV1" s="12"/>
      <c r="VHW1" s="12"/>
      <c r="VHX1" s="12"/>
      <c r="VHY1" s="12"/>
      <c r="VHZ1" s="12"/>
      <c r="VIA1" s="12"/>
      <c r="VIB1" s="12"/>
      <c r="VIC1" s="12"/>
      <c r="VID1" s="12"/>
      <c r="VIE1" s="12"/>
      <c r="VIF1" s="12"/>
      <c r="VIG1" s="12"/>
      <c r="VIH1" s="12"/>
      <c r="VII1" s="12"/>
      <c r="VIJ1" s="12"/>
      <c r="VIK1" s="12"/>
      <c r="VIL1" s="12"/>
      <c r="VIM1" s="12"/>
      <c r="VIN1" s="12"/>
      <c r="VIO1" s="12"/>
      <c r="VIP1" s="12"/>
      <c r="VIQ1" s="12"/>
      <c r="VIR1" s="12"/>
      <c r="VIS1" s="12"/>
      <c r="VIT1" s="12"/>
      <c r="VIU1" s="12"/>
      <c r="VIV1" s="12"/>
      <c r="VIW1" s="12"/>
      <c r="VIX1" s="12"/>
      <c r="VIY1" s="12"/>
      <c r="VIZ1" s="12"/>
      <c r="VJA1" s="12"/>
      <c r="VJB1" s="12"/>
      <c r="VJC1" s="12"/>
      <c r="VJD1" s="12"/>
      <c r="VJE1" s="12"/>
      <c r="VJF1" s="12"/>
      <c r="VJG1" s="12"/>
      <c r="VJH1" s="12"/>
      <c r="VJI1" s="12"/>
      <c r="VJJ1" s="12"/>
      <c r="VJK1" s="12"/>
      <c r="VJL1" s="12"/>
      <c r="VJM1" s="12"/>
      <c r="VJN1" s="12"/>
      <c r="VJO1" s="12"/>
      <c r="VJP1" s="12"/>
      <c r="VJQ1" s="12"/>
      <c r="VJR1" s="12"/>
      <c r="VJS1" s="12"/>
      <c r="VJT1" s="12"/>
      <c r="VJU1" s="12"/>
      <c r="VJV1" s="12"/>
      <c r="VJW1" s="12"/>
      <c r="VJX1" s="12"/>
      <c r="VJY1" s="12"/>
      <c r="VJZ1" s="12"/>
      <c r="VKA1" s="12"/>
      <c r="VKB1" s="12"/>
      <c r="VKC1" s="12"/>
      <c r="VKD1" s="12"/>
      <c r="VKE1" s="12"/>
      <c r="VKF1" s="12"/>
      <c r="VKG1" s="12"/>
      <c r="VKH1" s="12"/>
      <c r="VKI1" s="12"/>
      <c r="VKJ1" s="12"/>
      <c r="VKK1" s="12"/>
      <c r="VKL1" s="12"/>
      <c r="VKM1" s="12"/>
      <c r="VKN1" s="12"/>
      <c r="VKO1" s="12"/>
      <c r="VKP1" s="12"/>
      <c r="VKQ1" s="12"/>
      <c r="VKR1" s="12"/>
      <c r="VKS1" s="12"/>
      <c r="VKT1" s="12"/>
      <c r="VKU1" s="12"/>
      <c r="VKV1" s="12"/>
      <c r="VKW1" s="12"/>
      <c r="VKX1" s="12"/>
      <c r="VKY1" s="12"/>
      <c r="VKZ1" s="12"/>
      <c r="VLA1" s="12"/>
      <c r="VLB1" s="12"/>
      <c r="VLC1" s="12"/>
      <c r="VLD1" s="12"/>
      <c r="VLE1" s="12"/>
      <c r="VLF1" s="12"/>
      <c r="VLG1" s="12"/>
      <c r="VLH1" s="12"/>
      <c r="VLI1" s="12"/>
      <c r="VLJ1" s="12"/>
      <c r="VLK1" s="12"/>
      <c r="VLL1" s="12"/>
      <c r="VLM1" s="12"/>
      <c r="VLN1" s="12"/>
      <c r="VLO1" s="12"/>
      <c r="VLP1" s="12"/>
      <c r="VLQ1" s="12"/>
      <c r="VLR1" s="12"/>
      <c r="VLS1" s="12"/>
      <c r="VLT1" s="12"/>
      <c r="VLU1" s="12"/>
      <c r="VLV1" s="12"/>
      <c r="VLW1" s="12"/>
      <c r="VLX1" s="12"/>
      <c r="VLY1" s="12"/>
      <c r="VLZ1" s="12"/>
      <c r="VMA1" s="12"/>
      <c r="VMB1" s="12"/>
      <c r="VMC1" s="12"/>
      <c r="VMD1" s="12"/>
      <c r="VME1" s="12"/>
      <c r="VMF1" s="12"/>
      <c r="VMG1" s="12"/>
      <c r="VMH1" s="12"/>
      <c r="VMI1" s="12"/>
      <c r="VMJ1" s="12"/>
      <c r="VMK1" s="12"/>
      <c r="VML1" s="12"/>
      <c r="VMM1" s="12"/>
      <c r="VMN1" s="12"/>
      <c r="VMO1" s="12"/>
      <c r="VMP1" s="12"/>
      <c r="VMQ1" s="12"/>
      <c r="VMR1" s="12"/>
      <c r="VMS1" s="12"/>
      <c r="VMT1" s="12"/>
      <c r="VMU1" s="12"/>
      <c r="VMV1" s="12"/>
      <c r="VMW1" s="12"/>
      <c r="VMX1" s="12"/>
      <c r="VMY1" s="12"/>
      <c r="VMZ1" s="12"/>
      <c r="VNA1" s="12"/>
      <c r="VNB1" s="12"/>
      <c r="VNC1" s="12"/>
      <c r="VND1" s="12"/>
      <c r="VNE1" s="12"/>
      <c r="VNF1" s="12"/>
      <c r="VNG1" s="12"/>
      <c r="VNH1" s="12"/>
      <c r="VNI1" s="12"/>
      <c r="VNJ1" s="12"/>
      <c r="VNK1" s="12"/>
      <c r="VNL1" s="12"/>
      <c r="VNM1" s="12"/>
      <c r="VNN1" s="12"/>
      <c r="VNO1" s="12"/>
      <c r="VNP1" s="12"/>
      <c r="VNQ1" s="12"/>
      <c r="VNR1" s="12"/>
      <c r="VNS1" s="12"/>
      <c r="VNT1" s="12"/>
      <c r="VNU1" s="12"/>
      <c r="VNV1" s="12"/>
      <c r="VNW1" s="12"/>
      <c r="VNX1" s="12"/>
      <c r="VNY1" s="12"/>
      <c r="VNZ1" s="12"/>
      <c r="VOA1" s="12"/>
      <c r="VOB1" s="12"/>
      <c r="VOC1" s="12"/>
      <c r="VOD1" s="12"/>
      <c r="VOE1" s="12"/>
      <c r="VOF1" s="12"/>
      <c r="VOG1" s="12"/>
      <c r="VOH1" s="12"/>
      <c r="VOI1" s="12"/>
      <c r="VOJ1" s="12"/>
      <c r="VOK1" s="12"/>
      <c r="VOL1" s="12"/>
      <c r="VOM1" s="12"/>
      <c r="VON1" s="12"/>
      <c r="VOO1" s="12"/>
      <c r="VOP1" s="12"/>
      <c r="VOQ1" s="12"/>
      <c r="VOR1" s="12"/>
      <c r="VOS1" s="12"/>
      <c r="VOT1" s="12"/>
      <c r="VOU1" s="12"/>
      <c r="VOV1" s="12"/>
      <c r="VOW1" s="12"/>
      <c r="VOX1" s="12"/>
      <c r="VOY1" s="12"/>
      <c r="VOZ1" s="12"/>
      <c r="VPA1" s="12"/>
      <c r="VPB1" s="12"/>
      <c r="VPC1" s="12"/>
      <c r="VPD1" s="12"/>
      <c r="VPE1" s="12"/>
      <c r="VPF1" s="12"/>
      <c r="VPG1" s="12"/>
      <c r="VPH1" s="12"/>
      <c r="VPI1" s="12"/>
      <c r="VPJ1" s="12"/>
      <c r="VPK1" s="12"/>
      <c r="VPL1" s="12"/>
      <c r="VPM1" s="12"/>
      <c r="VPN1" s="12"/>
      <c r="VPO1" s="12"/>
      <c r="VPP1" s="12"/>
      <c r="VPQ1" s="12"/>
      <c r="VPR1" s="12"/>
      <c r="VPS1" s="12"/>
      <c r="VPT1" s="12"/>
      <c r="VPU1" s="12"/>
      <c r="VPV1" s="12"/>
      <c r="VPW1" s="12"/>
      <c r="VPX1" s="12"/>
      <c r="VPY1" s="12"/>
      <c r="VPZ1" s="12"/>
      <c r="VQA1" s="12"/>
      <c r="VQB1" s="12"/>
      <c r="VQC1" s="12"/>
      <c r="VQD1" s="12"/>
      <c r="VQE1" s="12"/>
      <c r="VQF1" s="12"/>
      <c r="VQG1" s="12"/>
      <c r="VQH1" s="12"/>
      <c r="VQI1" s="12"/>
      <c r="VQJ1" s="12"/>
      <c r="VQK1" s="12"/>
      <c r="VQL1" s="12"/>
      <c r="VQM1" s="12"/>
      <c r="VQN1" s="12"/>
      <c r="VQO1" s="12"/>
      <c r="VQP1" s="12"/>
      <c r="VQQ1" s="12"/>
      <c r="VQR1" s="12"/>
      <c r="VQS1" s="12"/>
      <c r="VQT1" s="12"/>
      <c r="VQU1" s="12"/>
      <c r="VQV1" s="12"/>
      <c r="VQW1" s="12"/>
      <c r="VQX1" s="12"/>
      <c r="VQY1" s="12"/>
      <c r="VQZ1" s="12"/>
      <c r="VRA1" s="12"/>
      <c r="VRB1" s="12"/>
      <c r="VRC1" s="12"/>
      <c r="VRD1" s="12"/>
      <c r="VRE1" s="12"/>
      <c r="VRF1" s="12"/>
      <c r="VRG1" s="12"/>
      <c r="VRH1" s="12"/>
      <c r="VRI1" s="12"/>
      <c r="VRJ1" s="12"/>
      <c r="VRK1" s="12"/>
      <c r="VRL1" s="12"/>
      <c r="VRM1" s="12"/>
      <c r="VRN1" s="12"/>
      <c r="VRO1" s="12"/>
      <c r="VRP1" s="12"/>
      <c r="VRQ1" s="12"/>
      <c r="VRR1" s="12"/>
      <c r="VRS1" s="12"/>
      <c r="VRT1" s="12"/>
      <c r="VRU1" s="12"/>
      <c r="VRV1" s="12"/>
      <c r="VRW1" s="12"/>
      <c r="VRX1" s="12"/>
      <c r="VRY1" s="12"/>
      <c r="VRZ1" s="12"/>
      <c r="VSA1" s="12"/>
      <c r="VSB1" s="12"/>
      <c r="VSC1" s="12"/>
      <c r="VSD1" s="12"/>
      <c r="VSE1" s="12"/>
      <c r="VSF1" s="12"/>
      <c r="VSG1" s="12"/>
      <c r="VSH1" s="12"/>
      <c r="VSI1" s="12"/>
      <c r="VSJ1" s="12"/>
      <c r="VSK1" s="12"/>
      <c r="VSL1" s="12"/>
      <c r="VSM1" s="12"/>
      <c r="VSN1" s="12"/>
      <c r="VSO1" s="12"/>
      <c r="VSP1" s="12"/>
      <c r="VSQ1" s="12"/>
      <c r="VSR1" s="12"/>
      <c r="VSS1" s="12"/>
      <c r="VST1" s="12"/>
      <c r="VSU1" s="12"/>
      <c r="VSV1" s="12"/>
      <c r="VSW1" s="12"/>
      <c r="VSX1" s="12"/>
      <c r="VSY1" s="12"/>
      <c r="VSZ1" s="12"/>
      <c r="VTA1" s="12"/>
      <c r="VTB1" s="12"/>
      <c r="VTC1" s="12"/>
      <c r="VTD1" s="12"/>
      <c r="VTE1" s="12"/>
      <c r="VTF1" s="12"/>
      <c r="VTG1" s="12"/>
      <c r="VTH1" s="12"/>
      <c r="VTI1" s="12"/>
      <c r="VTJ1" s="12"/>
      <c r="VTK1" s="12"/>
      <c r="VTL1" s="12"/>
      <c r="VTM1" s="12"/>
      <c r="VTN1" s="12"/>
      <c r="VTO1" s="12"/>
      <c r="VTP1" s="12"/>
      <c r="VTQ1" s="12"/>
      <c r="VTR1" s="12"/>
      <c r="VTS1" s="12"/>
      <c r="VTT1" s="12"/>
      <c r="VTU1" s="12"/>
      <c r="VTV1" s="12"/>
      <c r="VTW1" s="12"/>
      <c r="VTX1" s="12"/>
      <c r="VTY1" s="12"/>
      <c r="VTZ1" s="12"/>
      <c r="VUA1" s="12"/>
      <c r="VUB1" s="12"/>
      <c r="VUC1" s="12"/>
      <c r="VUD1" s="12"/>
      <c r="VUE1" s="12"/>
      <c r="VUF1" s="12"/>
      <c r="VUG1" s="12"/>
      <c r="VUH1" s="12"/>
      <c r="VUI1" s="12"/>
      <c r="VUJ1" s="12"/>
      <c r="VUK1" s="12"/>
      <c r="VUL1" s="12"/>
      <c r="VUM1" s="12"/>
      <c r="VUN1" s="12"/>
      <c r="VUO1" s="12"/>
      <c r="VUP1" s="12"/>
      <c r="VUQ1" s="12"/>
      <c r="VUR1" s="12"/>
      <c r="VUS1" s="12"/>
      <c r="VUT1" s="12"/>
      <c r="VUU1" s="12"/>
      <c r="VUV1" s="12"/>
      <c r="VUW1" s="12"/>
      <c r="VUX1" s="12"/>
      <c r="VUY1" s="12"/>
      <c r="VUZ1" s="12"/>
      <c r="VVA1" s="12"/>
      <c r="VVB1" s="12"/>
      <c r="VVC1" s="12"/>
      <c r="VVD1" s="12"/>
      <c r="VVE1" s="12"/>
      <c r="VVF1" s="12"/>
      <c r="VVG1" s="12"/>
      <c r="VVH1" s="12"/>
      <c r="VVI1" s="12"/>
      <c r="VVJ1" s="12"/>
      <c r="VVK1" s="12"/>
      <c r="VVL1" s="12"/>
      <c r="VVM1" s="12"/>
      <c r="VVN1" s="12"/>
      <c r="VVO1" s="12"/>
      <c r="VVP1" s="12"/>
      <c r="VVQ1" s="12"/>
      <c r="VVR1" s="12"/>
      <c r="VVS1" s="12"/>
      <c r="VVT1" s="12"/>
      <c r="VVU1" s="12"/>
      <c r="VVV1" s="12"/>
      <c r="VVW1" s="12"/>
      <c r="VVX1" s="12"/>
      <c r="VVY1" s="12"/>
      <c r="VVZ1" s="12"/>
      <c r="VWA1" s="12"/>
      <c r="VWB1" s="12"/>
      <c r="VWC1" s="12"/>
      <c r="VWD1" s="12"/>
      <c r="VWE1" s="12"/>
      <c r="VWF1" s="12"/>
      <c r="VWG1" s="12"/>
      <c r="VWH1" s="12"/>
      <c r="VWI1" s="12"/>
      <c r="VWJ1" s="12"/>
      <c r="VWK1" s="12"/>
      <c r="VWL1" s="12"/>
      <c r="VWM1" s="12"/>
      <c r="VWN1" s="12"/>
      <c r="VWO1" s="12"/>
      <c r="VWP1" s="12"/>
      <c r="VWQ1" s="12"/>
      <c r="VWR1" s="12"/>
      <c r="VWS1" s="12"/>
      <c r="VWT1" s="12"/>
      <c r="VWU1" s="12"/>
      <c r="VWV1" s="12"/>
      <c r="VWW1" s="12"/>
      <c r="VWX1" s="12"/>
      <c r="VWY1" s="12"/>
      <c r="VWZ1" s="12"/>
      <c r="VXA1" s="12"/>
      <c r="VXB1" s="12"/>
      <c r="VXC1" s="12"/>
      <c r="VXD1" s="12"/>
      <c r="VXE1" s="12"/>
      <c r="VXF1" s="12"/>
      <c r="VXG1" s="12"/>
      <c r="VXH1" s="12"/>
      <c r="VXI1" s="12"/>
      <c r="VXJ1" s="12"/>
      <c r="VXK1" s="12"/>
      <c r="VXL1" s="12"/>
      <c r="VXM1" s="12"/>
      <c r="VXN1" s="12"/>
      <c r="VXO1" s="12"/>
      <c r="VXP1" s="12"/>
      <c r="VXQ1" s="12"/>
      <c r="VXR1" s="12"/>
      <c r="VXS1" s="12"/>
      <c r="VXT1" s="12"/>
      <c r="VXU1" s="12"/>
      <c r="VXV1" s="12"/>
      <c r="VXW1" s="12"/>
      <c r="VXX1" s="12"/>
      <c r="VXY1" s="12"/>
      <c r="VXZ1" s="12"/>
      <c r="VYA1" s="12"/>
      <c r="VYB1" s="12"/>
      <c r="VYC1" s="12"/>
      <c r="VYD1" s="12"/>
      <c r="VYE1" s="12"/>
      <c r="VYF1" s="12"/>
      <c r="VYG1" s="12"/>
      <c r="VYH1" s="12"/>
      <c r="VYI1" s="12"/>
      <c r="VYJ1" s="12"/>
      <c r="VYK1" s="12"/>
      <c r="VYL1" s="12"/>
      <c r="VYM1" s="12"/>
      <c r="VYN1" s="12"/>
      <c r="VYO1" s="12"/>
      <c r="VYP1" s="12"/>
      <c r="VYQ1" s="12"/>
      <c r="VYR1" s="12"/>
      <c r="VYS1" s="12"/>
      <c r="VYT1" s="12"/>
      <c r="VYU1" s="12"/>
      <c r="VYV1" s="12"/>
      <c r="VYW1" s="12"/>
      <c r="VYX1" s="12"/>
      <c r="VYY1" s="12"/>
      <c r="VYZ1" s="12"/>
      <c r="VZA1" s="12"/>
      <c r="VZB1" s="12"/>
      <c r="VZC1" s="12"/>
      <c r="VZD1" s="12"/>
      <c r="VZE1" s="12"/>
      <c r="VZF1" s="12"/>
      <c r="VZG1" s="12"/>
      <c r="VZH1" s="12"/>
      <c r="VZI1" s="12"/>
      <c r="VZJ1" s="12"/>
      <c r="VZK1" s="12"/>
      <c r="VZL1" s="12"/>
      <c r="VZM1" s="12"/>
      <c r="VZN1" s="12"/>
      <c r="VZO1" s="12"/>
      <c r="VZP1" s="12"/>
      <c r="VZQ1" s="12"/>
      <c r="VZR1" s="12"/>
      <c r="VZS1" s="12"/>
      <c r="VZT1" s="12"/>
      <c r="VZU1" s="12"/>
      <c r="VZV1" s="12"/>
      <c r="VZW1" s="12"/>
      <c r="VZX1" s="12"/>
      <c r="VZY1" s="12"/>
      <c r="VZZ1" s="12"/>
      <c r="WAA1" s="12"/>
      <c r="WAB1" s="12"/>
      <c r="WAC1" s="12"/>
      <c r="WAD1" s="12"/>
      <c r="WAE1" s="12"/>
      <c r="WAF1" s="12"/>
      <c r="WAG1" s="12"/>
      <c r="WAH1" s="12"/>
      <c r="WAI1" s="12"/>
      <c r="WAJ1" s="12"/>
      <c r="WAK1" s="12"/>
      <c r="WAL1" s="12"/>
      <c r="WAM1" s="12"/>
      <c r="WAN1" s="12"/>
      <c r="WAO1" s="12"/>
      <c r="WAP1" s="12"/>
      <c r="WAQ1" s="12"/>
      <c r="WAR1" s="12"/>
      <c r="WAS1" s="12"/>
      <c r="WAT1" s="12"/>
      <c r="WAU1" s="12"/>
      <c r="WAV1" s="12"/>
      <c r="WAW1" s="12"/>
      <c r="WAX1" s="12"/>
      <c r="WAY1" s="12"/>
      <c r="WAZ1" s="12"/>
      <c r="WBA1" s="12"/>
      <c r="WBB1" s="12"/>
      <c r="WBC1" s="12"/>
      <c r="WBD1" s="12"/>
      <c r="WBE1" s="12"/>
      <c r="WBF1" s="12"/>
      <c r="WBG1" s="12"/>
      <c r="WBH1" s="12"/>
      <c r="WBI1" s="12"/>
      <c r="WBJ1" s="12"/>
      <c r="WBK1" s="12"/>
      <c r="WBL1" s="12"/>
      <c r="WBM1" s="12"/>
      <c r="WBN1" s="12"/>
      <c r="WBO1" s="12"/>
      <c r="WBP1" s="12"/>
      <c r="WBQ1" s="12"/>
      <c r="WBR1" s="12"/>
      <c r="WBS1" s="12"/>
      <c r="WBT1" s="12"/>
      <c r="WBU1" s="12"/>
      <c r="WBV1" s="12"/>
      <c r="WBW1" s="12"/>
      <c r="WBX1" s="12"/>
      <c r="WBY1" s="12"/>
      <c r="WBZ1" s="12"/>
      <c r="WCA1" s="12"/>
      <c r="WCB1" s="12"/>
      <c r="WCC1" s="12"/>
      <c r="WCD1" s="12"/>
      <c r="WCE1" s="12"/>
      <c r="WCF1" s="12"/>
      <c r="WCG1" s="12"/>
      <c r="WCH1" s="12"/>
      <c r="WCI1" s="12"/>
      <c r="WCJ1" s="12"/>
      <c r="WCK1" s="12"/>
      <c r="WCL1" s="12"/>
      <c r="WCM1" s="12"/>
      <c r="WCN1" s="12"/>
      <c r="WCO1" s="12"/>
      <c r="WCP1" s="12"/>
      <c r="WCQ1" s="12"/>
      <c r="WCR1" s="12"/>
      <c r="WCS1" s="12"/>
      <c r="WCT1" s="12"/>
      <c r="WCU1" s="12"/>
      <c r="WCV1" s="12"/>
      <c r="WCW1" s="12"/>
      <c r="WCX1" s="12"/>
      <c r="WCY1" s="12"/>
      <c r="WCZ1" s="12"/>
      <c r="WDA1" s="12"/>
      <c r="WDB1" s="12"/>
      <c r="WDC1" s="12"/>
      <c r="WDD1" s="12"/>
      <c r="WDE1" s="12"/>
      <c r="WDF1" s="12"/>
      <c r="WDG1" s="12"/>
      <c r="WDH1" s="12"/>
      <c r="WDI1" s="12"/>
      <c r="WDJ1" s="12"/>
      <c r="WDK1" s="12"/>
      <c r="WDL1" s="12"/>
      <c r="WDM1" s="12"/>
      <c r="WDN1" s="12"/>
      <c r="WDO1" s="12"/>
      <c r="WDP1" s="12"/>
      <c r="WDQ1" s="12"/>
      <c r="WDR1" s="12"/>
      <c r="WDS1" s="12"/>
      <c r="WDT1" s="12"/>
      <c r="WDU1" s="12"/>
      <c r="WDV1" s="12"/>
      <c r="WDW1" s="12"/>
      <c r="WDX1" s="12"/>
      <c r="WDY1" s="12"/>
      <c r="WDZ1" s="12"/>
      <c r="WEA1" s="12"/>
      <c r="WEB1" s="12"/>
      <c r="WEC1" s="12"/>
      <c r="WED1" s="12"/>
      <c r="WEE1" s="12"/>
      <c r="WEF1" s="12"/>
      <c r="WEG1" s="12"/>
      <c r="WEH1" s="12"/>
      <c r="WEI1" s="12"/>
      <c r="WEJ1" s="12"/>
      <c r="WEK1" s="12"/>
      <c r="WEL1" s="12"/>
      <c r="WEM1" s="12"/>
      <c r="WEN1" s="12"/>
      <c r="WEO1" s="12"/>
      <c r="WEP1" s="12"/>
      <c r="WEQ1" s="12"/>
      <c r="WER1" s="12"/>
      <c r="WES1" s="12"/>
      <c r="WET1" s="12"/>
      <c r="WEU1" s="12"/>
      <c r="WEV1" s="12"/>
      <c r="WEW1" s="12"/>
      <c r="WEX1" s="12"/>
      <c r="WEY1" s="12"/>
      <c r="WEZ1" s="12"/>
      <c r="WFA1" s="12"/>
      <c r="WFB1" s="12"/>
      <c r="WFC1" s="12"/>
      <c r="WFD1" s="12"/>
      <c r="WFE1" s="12"/>
      <c r="WFF1" s="12"/>
      <c r="WFG1" s="12"/>
      <c r="WFH1" s="12"/>
      <c r="WFI1" s="12"/>
      <c r="WFJ1" s="12"/>
      <c r="WFK1" s="12"/>
      <c r="WFL1" s="12"/>
      <c r="WFM1" s="12"/>
      <c r="WFN1" s="12"/>
      <c r="WFO1" s="12"/>
      <c r="WFP1" s="12"/>
      <c r="WFQ1" s="12"/>
      <c r="WFR1" s="12"/>
      <c r="WFS1" s="12"/>
      <c r="WFT1" s="12"/>
      <c r="WFU1" s="12"/>
      <c r="WFV1" s="12"/>
      <c r="WFW1" s="12"/>
      <c r="WFX1" s="12"/>
      <c r="WFY1" s="12"/>
      <c r="WFZ1" s="12"/>
      <c r="WGA1" s="12"/>
      <c r="WGB1" s="12"/>
      <c r="WGC1" s="12"/>
      <c r="WGD1" s="12"/>
      <c r="WGE1" s="12"/>
      <c r="WGF1" s="12"/>
      <c r="WGG1" s="12"/>
      <c r="WGH1" s="12"/>
      <c r="WGI1" s="12"/>
      <c r="WGJ1" s="12"/>
      <c r="WGK1" s="12"/>
      <c r="WGL1" s="12"/>
      <c r="WGM1" s="12"/>
      <c r="WGN1" s="12"/>
      <c r="WGO1" s="12"/>
      <c r="WGP1" s="12"/>
      <c r="WGQ1" s="12"/>
      <c r="WGR1" s="12"/>
      <c r="WGS1" s="12"/>
      <c r="WGT1" s="12"/>
      <c r="WGU1" s="12"/>
      <c r="WGV1" s="12"/>
      <c r="WGW1" s="12"/>
      <c r="WGX1" s="12"/>
      <c r="WGY1" s="12"/>
      <c r="WGZ1" s="12"/>
      <c r="WHA1" s="12"/>
      <c r="WHB1" s="12"/>
      <c r="WHC1" s="12"/>
      <c r="WHD1" s="12"/>
      <c r="WHE1" s="12"/>
      <c r="WHF1" s="12"/>
      <c r="WHG1" s="12"/>
      <c r="WHH1" s="12"/>
      <c r="WHI1" s="12"/>
      <c r="WHJ1" s="12"/>
      <c r="WHK1" s="12"/>
      <c r="WHL1" s="12"/>
      <c r="WHM1" s="12"/>
      <c r="WHN1" s="12"/>
      <c r="WHO1" s="12"/>
      <c r="WHP1" s="12"/>
      <c r="WHQ1" s="12"/>
      <c r="WHR1" s="12"/>
      <c r="WHS1" s="12"/>
      <c r="WHT1" s="12"/>
      <c r="WHU1" s="12"/>
      <c r="WHV1" s="12"/>
      <c r="WHW1" s="12"/>
      <c r="WHX1" s="12"/>
      <c r="WHY1" s="12"/>
      <c r="WHZ1" s="12"/>
      <c r="WIA1" s="12"/>
      <c r="WIB1" s="12"/>
      <c r="WIC1" s="12"/>
      <c r="WID1" s="12"/>
      <c r="WIE1" s="12"/>
      <c r="WIF1" s="12"/>
      <c r="WIG1" s="12"/>
      <c r="WIH1" s="12"/>
      <c r="WII1" s="12"/>
      <c r="WIJ1" s="12"/>
      <c r="WIK1" s="12"/>
      <c r="WIL1" s="12"/>
      <c r="WIM1" s="12"/>
      <c r="WIN1" s="12"/>
      <c r="WIO1" s="12"/>
      <c r="WIP1" s="12"/>
      <c r="WIQ1" s="12"/>
      <c r="WIR1" s="12"/>
      <c r="WIS1" s="12"/>
      <c r="WIT1" s="12"/>
      <c r="WIU1" s="12"/>
      <c r="WIV1" s="12"/>
      <c r="WIW1" s="12"/>
      <c r="WIX1" s="12"/>
      <c r="WIY1" s="12"/>
      <c r="WIZ1" s="12"/>
      <c r="WJA1" s="12"/>
      <c r="WJB1" s="12"/>
      <c r="WJC1" s="12"/>
      <c r="WJD1" s="12"/>
      <c r="WJE1" s="12"/>
      <c r="WJF1" s="12"/>
      <c r="WJG1" s="12"/>
      <c r="WJH1" s="12"/>
      <c r="WJI1" s="12"/>
      <c r="WJJ1" s="12"/>
      <c r="WJK1" s="12"/>
      <c r="WJL1" s="12"/>
      <c r="WJM1" s="12"/>
      <c r="WJN1" s="12"/>
      <c r="WJO1" s="12"/>
      <c r="WJP1" s="12"/>
      <c r="WJQ1" s="12"/>
      <c r="WJR1" s="12"/>
      <c r="WJS1" s="12"/>
      <c r="WJT1" s="12"/>
      <c r="WJU1" s="12"/>
      <c r="WJV1" s="12"/>
      <c r="WJW1" s="12"/>
      <c r="WJX1" s="12"/>
      <c r="WJY1" s="12"/>
      <c r="WJZ1" s="12"/>
      <c r="WKA1" s="12"/>
      <c r="WKB1" s="12"/>
      <c r="WKC1" s="12"/>
      <c r="WKD1" s="12"/>
      <c r="WKE1" s="12"/>
      <c r="WKF1" s="12"/>
      <c r="WKG1" s="12"/>
      <c r="WKH1" s="12"/>
      <c r="WKI1" s="12"/>
      <c r="WKJ1" s="12"/>
      <c r="WKK1" s="12"/>
      <c r="WKL1" s="12"/>
      <c r="WKM1" s="12"/>
      <c r="WKN1" s="12"/>
      <c r="WKO1" s="12"/>
      <c r="WKP1" s="12"/>
      <c r="WKQ1" s="12"/>
      <c r="WKR1" s="12"/>
      <c r="WKS1" s="12"/>
      <c r="WKT1" s="12"/>
      <c r="WKU1" s="12"/>
      <c r="WKV1" s="12"/>
      <c r="WKW1" s="12"/>
      <c r="WKX1" s="12"/>
      <c r="WKY1" s="12"/>
      <c r="WKZ1" s="12"/>
      <c r="WLA1" s="12"/>
      <c r="WLB1" s="12"/>
      <c r="WLC1" s="12"/>
      <c r="WLD1" s="12"/>
      <c r="WLE1" s="12"/>
      <c r="WLF1" s="12"/>
      <c r="WLG1" s="12"/>
      <c r="WLH1" s="12"/>
      <c r="WLI1" s="12"/>
      <c r="WLJ1" s="12"/>
      <c r="WLK1" s="12"/>
      <c r="WLL1" s="12"/>
      <c r="WLM1" s="12"/>
      <c r="WLN1" s="12"/>
      <c r="WLO1" s="12"/>
      <c r="WLP1" s="12"/>
      <c r="WLQ1" s="12"/>
      <c r="WLR1" s="12"/>
      <c r="WLS1" s="12"/>
      <c r="WLT1" s="12"/>
      <c r="WLU1" s="12"/>
      <c r="WLV1" s="12"/>
      <c r="WLW1" s="12"/>
      <c r="WLX1" s="12"/>
      <c r="WLY1" s="12"/>
      <c r="WLZ1" s="12"/>
      <c r="WMA1" s="12"/>
      <c r="WMB1" s="12"/>
      <c r="WMC1" s="12"/>
      <c r="WMD1" s="12"/>
      <c r="WME1" s="12"/>
      <c r="WMF1" s="12"/>
      <c r="WMG1" s="12"/>
      <c r="WMH1" s="12"/>
      <c r="WMI1" s="12"/>
      <c r="WMJ1" s="12"/>
      <c r="WMK1" s="12"/>
      <c r="WML1" s="12"/>
      <c r="WMM1" s="12"/>
      <c r="WMN1" s="12"/>
      <c r="WMO1" s="12"/>
      <c r="WMP1" s="12"/>
      <c r="WMQ1" s="12"/>
      <c r="WMR1" s="12"/>
      <c r="WMS1" s="12"/>
      <c r="WMT1" s="12"/>
      <c r="WMU1" s="12"/>
      <c r="WMV1" s="12"/>
      <c r="WMW1" s="12"/>
      <c r="WMX1" s="12"/>
      <c r="WMY1" s="12"/>
      <c r="WMZ1" s="12"/>
      <c r="WNA1" s="12"/>
      <c r="WNB1" s="12"/>
      <c r="WNC1" s="12"/>
      <c r="WND1" s="12"/>
      <c r="WNE1" s="12"/>
      <c r="WNF1" s="12"/>
      <c r="WNG1" s="12"/>
      <c r="WNH1" s="12"/>
      <c r="WNI1" s="12"/>
      <c r="WNJ1" s="12"/>
      <c r="WNK1" s="12"/>
      <c r="WNL1" s="12"/>
      <c r="WNM1" s="12"/>
      <c r="WNN1" s="12"/>
      <c r="WNO1" s="12"/>
      <c r="WNP1" s="12"/>
      <c r="WNQ1" s="12"/>
      <c r="WNR1" s="12"/>
      <c r="WNS1" s="12"/>
      <c r="WNT1" s="12"/>
      <c r="WNU1" s="12"/>
      <c r="WNV1" s="12"/>
      <c r="WNW1" s="12"/>
      <c r="WNX1" s="12"/>
      <c r="WNY1" s="12"/>
      <c r="WNZ1" s="12"/>
      <c r="WOA1" s="12"/>
      <c r="WOB1" s="12"/>
      <c r="WOC1" s="12"/>
      <c r="WOD1" s="12"/>
      <c r="WOE1" s="12"/>
      <c r="WOF1" s="12"/>
      <c r="WOG1" s="12"/>
      <c r="WOH1" s="12"/>
      <c r="WOI1" s="12"/>
      <c r="WOJ1" s="12"/>
      <c r="WOK1" s="12"/>
      <c r="WOL1" s="12"/>
      <c r="WOM1" s="12"/>
      <c r="WON1" s="12"/>
      <c r="WOO1" s="12"/>
      <c r="WOP1" s="12"/>
      <c r="WOQ1" s="12"/>
      <c r="WOR1" s="12"/>
      <c r="WOS1" s="12"/>
      <c r="WOT1" s="12"/>
      <c r="WOU1" s="12"/>
      <c r="WOV1" s="12"/>
      <c r="WOW1" s="12"/>
      <c r="WOX1" s="12"/>
      <c r="WOY1" s="12"/>
      <c r="WOZ1" s="12"/>
      <c r="WPA1" s="12"/>
      <c r="WPB1" s="12"/>
      <c r="WPC1" s="12"/>
      <c r="WPD1" s="12"/>
      <c r="WPE1" s="12"/>
      <c r="WPF1" s="12"/>
      <c r="WPG1" s="12"/>
      <c r="WPH1" s="12"/>
      <c r="WPI1" s="12"/>
      <c r="WPJ1" s="12"/>
      <c r="WPK1" s="12"/>
      <c r="WPL1" s="12"/>
      <c r="WPM1" s="12"/>
      <c r="WPN1" s="12"/>
      <c r="WPO1" s="12"/>
      <c r="WPP1" s="12"/>
      <c r="WPQ1" s="12"/>
      <c r="WPR1" s="12"/>
      <c r="WPS1" s="12"/>
      <c r="WPT1" s="12"/>
      <c r="WPU1" s="12"/>
      <c r="WPV1" s="12"/>
      <c r="WPW1" s="12"/>
      <c r="WPX1" s="12"/>
      <c r="WPY1" s="12"/>
      <c r="WPZ1" s="12"/>
      <c r="WQA1" s="12"/>
      <c r="WQB1" s="12"/>
      <c r="WQC1" s="12"/>
      <c r="WQD1" s="12"/>
      <c r="WQE1" s="12"/>
      <c r="WQF1" s="12"/>
      <c r="WQG1" s="12"/>
      <c r="WQH1" s="12"/>
      <c r="WQI1" s="12"/>
      <c r="WQJ1" s="12"/>
      <c r="WQK1" s="12"/>
      <c r="WQL1" s="12"/>
      <c r="WQM1" s="12"/>
      <c r="WQN1" s="12"/>
      <c r="WQO1" s="12"/>
      <c r="WQP1" s="12"/>
      <c r="WQQ1" s="12"/>
      <c r="WQR1" s="12"/>
      <c r="WQS1" s="12"/>
      <c r="WQT1" s="12"/>
      <c r="WQU1" s="12"/>
      <c r="WQV1" s="12"/>
      <c r="WQW1" s="12"/>
      <c r="WQX1" s="12"/>
      <c r="WQY1" s="12"/>
      <c r="WQZ1" s="12"/>
      <c r="WRA1" s="12"/>
      <c r="WRB1" s="12"/>
      <c r="WRC1" s="12"/>
      <c r="WRD1" s="12"/>
      <c r="WRE1" s="12"/>
      <c r="WRF1" s="12"/>
      <c r="WRG1" s="12"/>
      <c r="WRH1" s="12"/>
      <c r="WRI1" s="12"/>
      <c r="WRJ1" s="12"/>
      <c r="WRK1" s="12"/>
      <c r="WRL1" s="12"/>
      <c r="WRM1" s="12"/>
      <c r="WRN1" s="12"/>
      <c r="WRO1" s="12"/>
      <c r="WRP1" s="12"/>
      <c r="WRQ1" s="12"/>
      <c r="WRR1" s="12"/>
      <c r="WRS1" s="12"/>
      <c r="WRT1" s="12"/>
      <c r="WRU1" s="12"/>
      <c r="WRV1" s="12"/>
      <c r="WRW1" s="12"/>
      <c r="WRX1" s="12"/>
      <c r="WRY1" s="12"/>
      <c r="WRZ1" s="12"/>
      <c r="WSA1" s="12"/>
      <c r="WSB1" s="12"/>
      <c r="WSC1" s="12"/>
      <c r="WSD1" s="12"/>
      <c r="WSE1" s="12"/>
      <c r="WSF1" s="12"/>
      <c r="WSG1" s="12"/>
      <c r="WSH1" s="12"/>
      <c r="WSI1" s="12"/>
      <c r="WSJ1" s="12"/>
      <c r="WSK1" s="12"/>
      <c r="WSL1" s="12"/>
      <c r="WSM1" s="12"/>
      <c r="WSN1" s="12"/>
      <c r="WSO1" s="12"/>
      <c r="WSP1" s="12"/>
      <c r="WSQ1" s="12"/>
      <c r="WSR1" s="12"/>
      <c r="WSS1" s="12"/>
      <c r="WST1" s="12"/>
      <c r="WSU1" s="12"/>
      <c r="WSV1" s="12"/>
      <c r="WSW1" s="12"/>
      <c r="WSX1" s="12"/>
      <c r="WSY1" s="12"/>
      <c r="WSZ1" s="12"/>
      <c r="WTA1" s="12"/>
      <c r="WTB1" s="12"/>
      <c r="WTC1" s="12"/>
      <c r="WTD1" s="12"/>
      <c r="WTE1" s="12"/>
      <c r="WTF1" s="12"/>
      <c r="WTG1" s="12"/>
      <c r="WTH1" s="12"/>
      <c r="WTI1" s="12"/>
      <c r="WTJ1" s="12"/>
      <c r="WTK1" s="12"/>
      <c r="WTL1" s="12"/>
      <c r="WTM1" s="12"/>
      <c r="WTN1" s="12"/>
      <c r="WTO1" s="12"/>
      <c r="WTP1" s="12"/>
      <c r="WTQ1" s="12"/>
      <c r="WTR1" s="12"/>
      <c r="WTS1" s="12"/>
      <c r="WTT1" s="12"/>
      <c r="WTU1" s="12"/>
      <c r="WTV1" s="12"/>
      <c r="WTW1" s="12"/>
      <c r="WTX1" s="12"/>
      <c r="WTY1" s="12"/>
      <c r="WTZ1" s="12"/>
      <c r="WUA1" s="12"/>
      <c r="WUB1" s="12"/>
      <c r="WUC1" s="12"/>
      <c r="WUD1" s="12"/>
      <c r="WUE1" s="12"/>
      <c r="WUF1" s="12"/>
      <c r="WUG1" s="12"/>
      <c r="WUH1" s="12"/>
      <c r="WUI1" s="12"/>
      <c r="WUJ1" s="12"/>
      <c r="WUK1" s="12"/>
      <c r="WUL1" s="12"/>
      <c r="WUM1" s="12"/>
      <c r="WUN1" s="12"/>
      <c r="WUO1" s="12"/>
      <c r="WUP1" s="12"/>
      <c r="WUQ1" s="12"/>
      <c r="WUR1" s="12"/>
      <c r="WUS1" s="12"/>
      <c r="WUT1" s="12"/>
      <c r="WUU1" s="12"/>
      <c r="WUV1" s="12"/>
      <c r="WUW1" s="12"/>
      <c r="WUX1" s="12"/>
      <c r="WUY1" s="12"/>
      <c r="WUZ1" s="12"/>
      <c r="WVA1" s="12"/>
      <c r="WVB1" s="12"/>
      <c r="WVC1" s="12"/>
      <c r="WVD1" s="12"/>
      <c r="WVE1" s="12"/>
      <c r="WVF1" s="12"/>
      <c r="WVG1" s="12"/>
      <c r="WVH1" s="12"/>
      <c r="WVI1" s="12"/>
      <c r="WVJ1" s="12"/>
      <c r="WVK1" s="12"/>
      <c r="WVL1" s="12"/>
      <c r="WVM1" s="12"/>
      <c r="WVN1" s="12"/>
      <c r="WVO1" s="12"/>
      <c r="WVP1" s="12"/>
      <c r="WVQ1" s="12"/>
      <c r="WVR1" s="12"/>
      <c r="WVS1" s="12"/>
      <c r="WVT1" s="12"/>
      <c r="WVU1" s="12"/>
      <c r="WVV1" s="12"/>
      <c r="WVW1" s="12"/>
      <c r="WVX1" s="12"/>
      <c r="WVY1" s="12"/>
      <c r="WVZ1" s="12"/>
      <c r="WWA1" s="12"/>
      <c r="WWB1" s="12"/>
      <c r="WWC1" s="12"/>
      <c r="WWD1" s="12"/>
      <c r="WWE1" s="12"/>
      <c r="WWF1" s="12"/>
      <c r="WWG1" s="12"/>
      <c r="WWH1" s="12"/>
      <c r="WWI1" s="12"/>
      <c r="WWJ1" s="12"/>
      <c r="WWK1" s="12"/>
      <c r="WWL1" s="12"/>
      <c r="WWM1" s="12"/>
      <c r="WWN1" s="12"/>
      <c r="WWO1" s="12"/>
      <c r="WWP1" s="12"/>
      <c r="WWQ1" s="12"/>
      <c r="WWR1" s="12"/>
      <c r="WWS1" s="12"/>
      <c r="WWT1" s="12"/>
      <c r="WWU1" s="12"/>
      <c r="WWV1" s="12"/>
      <c r="WWW1" s="12"/>
      <c r="WWX1" s="12"/>
      <c r="WWY1" s="12"/>
      <c r="WWZ1" s="12"/>
      <c r="WXA1" s="12"/>
      <c r="WXB1" s="12"/>
      <c r="WXC1" s="12"/>
      <c r="WXD1" s="12"/>
      <c r="WXE1" s="12"/>
      <c r="WXF1" s="12"/>
      <c r="WXG1" s="12"/>
      <c r="WXH1" s="12"/>
      <c r="WXI1" s="12"/>
      <c r="WXJ1" s="12"/>
      <c r="WXK1" s="12"/>
      <c r="WXL1" s="12"/>
      <c r="WXM1" s="12"/>
      <c r="WXN1" s="12"/>
      <c r="WXO1" s="12"/>
      <c r="WXP1" s="12"/>
      <c r="WXQ1" s="12"/>
      <c r="WXR1" s="12"/>
      <c r="WXS1" s="12"/>
      <c r="WXT1" s="12"/>
      <c r="WXU1" s="12"/>
      <c r="WXV1" s="12"/>
      <c r="WXW1" s="12"/>
      <c r="WXX1" s="12"/>
      <c r="WXY1" s="12"/>
      <c r="WXZ1" s="12"/>
      <c r="WYA1" s="12"/>
      <c r="WYB1" s="12"/>
      <c r="WYC1" s="12"/>
      <c r="WYD1" s="12"/>
      <c r="WYE1" s="12"/>
      <c r="WYF1" s="12"/>
      <c r="WYG1" s="12"/>
      <c r="WYH1" s="12"/>
      <c r="WYI1" s="12"/>
      <c r="WYJ1" s="12"/>
      <c r="WYK1" s="12"/>
      <c r="WYL1" s="12"/>
      <c r="WYM1" s="12"/>
      <c r="WYN1" s="12"/>
      <c r="WYO1" s="12"/>
      <c r="WYP1" s="12"/>
      <c r="WYQ1" s="12"/>
      <c r="WYR1" s="12"/>
      <c r="WYS1" s="12"/>
      <c r="WYT1" s="12"/>
      <c r="WYU1" s="12"/>
      <c r="WYV1" s="12"/>
      <c r="WYW1" s="12"/>
      <c r="WYX1" s="12"/>
      <c r="WYY1" s="12"/>
      <c r="WYZ1" s="12"/>
      <c r="WZA1" s="12"/>
      <c r="WZB1" s="12"/>
      <c r="WZC1" s="12"/>
      <c r="WZD1" s="12"/>
      <c r="WZE1" s="12"/>
      <c r="WZF1" s="12"/>
      <c r="WZG1" s="12"/>
      <c r="WZH1" s="12"/>
      <c r="WZI1" s="12"/>
      <c r="WZJ1" s="12"/>
      <c r="WZK1" s="12"/>
      <c r="WZL1" s="12"/>
      <c r="WZM1" s="12"/>
      <c r="WZN1" s="12"/>
      <c r="WZO1" s="12"/>
      <c r="WZP1" s="12"/>
      <c r="WZQ1" s="12"/>
      <c r="WZR1" s="12"/>
      <c r="WZS1" s="12"/>
      <c r="WZT1" s="12"/>
      <c r="WZU1" s="12"/>
      <c r="WZV1" s="12"/>
      <c r="WZW1" s="12"/>
      <c r="WZX1" s="12"/>
      <c r="WZY1" s="12"/>
      <c r="WZZ1" s="12"/>
      <c r="XAA1" s="12"/>
      <c r="XAB1" s="12"/>
      <c r="XAC1" s="12"/>
      <c r="XAD1" s="12"/>
      <c r="XAE1" s="12"/>
      <c r="XAF1" s="12"/>
      <c r="XAG1" s="12"/>
      <c r="XAH1" s="12"/>
      <c r="XAI1" s="12"/>
      <c r="XAJ1" s="12"/>
      <c r="XAK1" s="12"/>
      <c r="XAL1" s="12"/>
      <c r="XAM1" s="12"/>
      <c r="XAN1" s="12"/>
      <c r="XAO1" s="12"/>
      <c r="XAP1" s="12"/>
      <c r="XAQ1" s="12"/>
      <c r="XAR1" s="12"/>
      <c r="XAS1" s="12"/>
      <c r="XAT1" s="12"/>
      <c r="XAU1" s="12"/>
      <c r="XAV1" s="12"/>
      <c r="XAW1" s="12"/>
      <c r="XAX1" s="12"/>
      <c r="XAY1" s="12"/>
      <c r="XAZ1" s="12"/>
      <c r="XBA1" s="12"/>
      <c r="XBB1" s="12"/>
      <c r="XBC1" s="12"/>
      <c r="XBD1" s="12"/>
      <c r="XBE1" s="12"/>
      <c r="XBF1" s="12"/>
      <c r="XBG1" s="12"/>
      <c r="XBH1" s="12"/>
      <c r="XBI1" s="12"/>
      <c r="XBJ1" s="12"/>
      <c r="XBK1" s="12"/>
      <c r="XBL1" s="12"/>
      <c r="XBM1" s="12"/>
      <c r="XBN1" s="12"/>
      <c r="XBO1" s="12"/>
      <c r="XBP1" s="12"/>
      <c r="XBQ1" s="12"/>
      <c r="XBR1" s="12"/>
      <c r="XBS1" s="12"/>
      <c r="XBT1" s="12"/>
      <c r="XBU1" s="12"/>
      <c r="XBV1" s="12"/>
      <c r="XBW1" s="12"/>
      <c r="XBX1" s="12"/>
      <c r="XBY1" s="12"/>
      <c r="XBZ1" s="12"/>
      <c r="XCA1" s="12"/>
      <c r="XCB1" s="12"/>
      <c r="XCC1" s="12"/>
      <c r="XCD1" s="12"/>
      <c r="XCE1" s="12"/>
      <c r="XCF1" s="12"/>
      <c r="XCG1" s="12"/>
      <c r="XCH1" s="12"/>
      <c r="XCI1" s="12"/>
      <c r="XCJ1" s="12"/>
      <c r="XCK1" s="12"/>
      <c r="XCL1" s="12"/>
      <c r="XCM1" s="12"/>
      <c r="XCN1" s="12"/>
      <c r="XCO1" s="12"/>
      <c r="XCP1" s="12"/>
      <c r="XCQ1" s="12"/>
      <c r="XCR1" s="12"/>
      <c r="XCS1" s="12"/>
      <c r="XCT1" s="12"/>
      <c r="XCU1" s="12"/>
      <c r="XCV1" s="12"/>
      <c r="XCW1" s="12"/>
      <c r="XCX1" s="12"/>
      <c r="XCY1" s="12"/>
      <c r="XCZ1" s="12"/>
      <c r="XDA1" s="12"/>
      <c r="XDB1" s="12"/>
      <c r="XDC1" s="12"/>
      <c r="XDD1" s="12"/>
      <c r="XDE1" s="12"/>
      <c r="XDF1" s="12"/>
      <c r="XDG1" s="12"/>
      <c r="XDH1" s="12"/>
      <c r="XDI1" s="12"/>
      <c r="XDJ1" s="12"/>
      <c r="XDK1" s="12"/>
      <c r="XDL1" s="12"/>
      <c r="XDM1" s="12"/>
      <c r="XDN1" s="12"/>
      <c r="XDO1" s="12"/>
      <c r="XDP1" s="12"/>
      <c r="XDQ1" s="12"/>
      <c r="XDR1" s="12"/>
      <c r="XDS1" s="12"/>
      <c r="XDT1" s="12"/>
      <c r="XDU1" s="12"/>
      <c r="XDV1" s="12"/>
      <c r="XDW1" s="12"/>
      <c r="XDX1" s="12"/>
      <c r="XDY1" s="12"/>
      <c r="XDZ1" s="12"/>
      <c r="XEA1" s="12"/>
      <c r="XEB1" s="12"/>
      <c r="XEC1" s="12"/>
      <c r="XED1" s="12"/>
      <c r="XEE1" s="12"/>
      <c r="XEF1" s="12"/>
      <c r="XEG1" s="12"/>
      <c r="XEH1" s="12"/>
      <c r="XEI1" s="12"/>
      <c r="XEJ1" s="12"/>
      <c r="XEK1" s="12"/>
      <c r="XEL1" s="12"/>
      <c r="XEM1" s="12"/>
      <c r="XEN1" s="12"/>
      <c r="XEO1" s="12"/>
      <c r="XEP1" s="12"/>
      <c r="XEQ1" s="12"/>
      <c r="XER1" s="12"/>
      <c r="XES1" s="12"/>
      <c r="XET1" s="12"/>
      <c r="XEU1" s="12"/>
      <c r="XEV1" s="12"/>
      <c r="XEW1" s="12"/>
      <c r="XEX1" s="12"/>
      <c r="XEY1" s="12"/>
      <c r="XEZ1" s="12"/>
      <c r="XFA1" s="12"/>
      <c r="XFB1" s="12"/>
      <c r="XFC1" s="12"/>
      <c r="XFD1" s="12"/>
    </row>
    <row r="2" ht="54.75" customHeight="1" spans="1:5">
      <c r="A2" s="140" t="s">
        <v>688</v>
      </c>
      <c r="B2" s="140"/>
      <c r="C2" s="140"/>
      <c r="D2" s="140"/>
      <c r="E2" s="140"/>
    </row>
    <row r="3" ht="21" customHeight="1" spans="1:5">
      <c r="A3" s="141"/>
      <c r="B3" s="141"/>
      <c r="C3" s="141"/>
      <c r="D3" s="141"/>
      <c r="E3" s="142" t="s">
        <v>56</v>
      </c>
    </row>
    <row r="4" ht="24" customHeight="1" spans="1:5">
      <c r="A4" s="143" t="s">
        <v>689</v>
      </c>
      <c r="B4" s="143" t="s">
        <v>690</v>
      </c>
      <c r="C4" s="143" t="s">
        <v>691</v>
      </c>
      <c r="D4" s="143" t="s">
        <v>692</v>
      </c>
      <c r="E4" s="143" t="s">
        <v>693</v>
      </c>
    </row>
    <row r="5" ht="24" customHeight="1" spans="1:5">
      <c r="A5" s="144" t="s">
        <v>694</v>
      </c>
      <c r="B5" s="145">
        <v>0</v>
      </c>
      <c r="C5" s="145">
        <v>0</v>
      </c>
      <c r="D5" s="145">
        <v>0</v>
      </c>
      <c r="E5" s="145">
        <v>0</v>
      </c>
    </row>
    <row r="6" ht="24" customHeight="1" spans="1:5">
      <c r="A6" s="144" t="s">
        <v>694</v>
      </c>
      <c r="B6" s="145">
        <v>0</v>
      </c>
      <c r="C6" s="145">
        <v>0</v>
      </c>
      <c r="D6" s="145">
        <v>0</v>
      </c>
      <c r="E6" s="145">
        <v>0</v>
      </c>
    </row>
    <row r="7" ht="24" customHeight="1" spans="1:5">
      <c r="A7" s="144" t="s">
        <v>694</v>
      </c>
      <c r="B7" s="145">
        <v>0</v>
      </c>
      <c r="C7" s="145">
        <v>0</v>
      </c>
      <c r="D7" s="145">
        <v>0</v>
      </c>
      <c r="E7" s="145">
        <v>0</v>
      </c>
    </row>
    <row r="8" ht="24" customHeight="1" spans="1:5">
      <c r="A8" s="144" t="s">
        <v>694</v>
      </c>
      <c r="B8" s="145">
        <v>0</v>
      </c>
      <c r="C8" s="145">
        <v>0</v>
      </c>
      <c r="D8" s="145">
        <v>0</v>
      </c>
      <c r="E8" s="145">
        <v>0</v>
      </c>
    </row>
    <row r="9" ht="24" customHeight="1" spans="1:5">
      <c r="A9" s="144" t="s">
        <v>694</v>
      </c>
      <c r="B9" s="145">
        <v>0</v>
      </c>
      <c r="C9" s="145">
        <v>0</v>
      </c>
      <c r="D9" s="145">
        <v>0</v>
      </c>
      <c r="E9" s="145">
        <v>0</v>
      </c>
    </row>
    <row r="10" ht="24" customHeight="1" spans="1:5">
      <c r="A10" s="144" t="s">
        <v>694</v>
      </c>
      <c r="B10" s="145">
        <v>0</v>
      </c>
      <c r="C10" s="145">
        <v>0</v>
      </c>
      <c r="D10" s="145">
        <v>0</v>
      </c>
      <c r="E10" s="145">
        <v>0</v>
      </c>
    </row>
    <row r="11" ht="24" customHeight="1" spans="1:5">
      <c r="A11" s="144" t="s">
        <v>694</v>
      </c>
      <c r="B11" s="145">
        <v>0</v>
      </c>
      <c r="C11" s="145">
        <v>0</v>
      </c>
      <c r="D11" s="145">
        <v>0</v>
      </c>
      <c r="E11" s="145">
        <v>0</v>
      </c>
    </row>
    <row r="12" ht="24" customHeight="1" spans="1:5">
      <c r="A12" s="144" t="s">
        <v>694</v>
      </c>
      <c r="B12" s="145">
        <v>0</v>
      </c>
      <c r="C12" s="145">
        <v>0</v>
      </c>
      <c r="D12" s="145">
        <v>0</v>
      </c>
      <c r="E12" s="145">
        <v>0</v>
      </c>
    </row>
    <row r="13" ht="24" customHeight="1" spans="1:5">
      <c r="A13" s="144" t="s">
        <v>694</v>
      </c>
      <c r="B13" s="145">
        <v>0</v>
      </c>
      <c r="C13" s="145">
        <v>0</v>
      </c>
      <c r="D13" s="145">
        <v>0</v>
      </c>
      <c r="E13" s="145">
        <v>0</v>
      </c>
    </row>
    <row r="14" ht="24" customHeight="1" spans="1:5">
      <c r="A14" s="144" t="s">
        <v>694</v>
      </c>
      <c r="B14" s="145">
        <v>0</v>
      </c>
      <c r="C14" s="145">
        <v>0</v>
      </c>
      <c r="D14" s="145">
        <v>0</v>
      </c>
      <c r="E14" s="145">
        <v>0</v>
      </c>
    </row>
    <row r="15" ht="24" customHeight="1" spans="1:5">
      <c r="A15" s="144" t="s">
        <v>695</v>
      </c>
      <c r="B15" s="145">
        <v>0</v>
      </c>
      <c r="C15" s="145">
        <v>0</v>
      </c>
      <c r="D15" s="145">
        <v>0</v>
      </c>
      <c r="E15" s="145">
        <v>0</v>
      </c>
    </row>
    <row r="16" ht="24" customHeight="1" spans="1:5">
      <c r="A16" s="143" t="s">
        <v>585</v>
      </c>
      <c r="B16" s="145">
        <v>0</v>
      </c>
      <c r="C16" s="145">
        <v>0</v>
      </c>
      <c r="D16" s="145">
        <v>0</v>
      </c>
      <c r="E16" s="145">
        <v>0</v>
      </c>
    </row>
    <row r="17" ht="39" customHeight="1" spans="1:5">
      <c r="A17" s="146" t="s">
        <v>696</v>
      </c>
      <c r="B17" s="146"/>
      <c r="C17" s="146"/>
      <c r="D17" s="146"/>
      <c r="E17" s="146"/>
    </row>
  </sheetData>
  <mergeCells count="2">
    <mergeCell ref="A2:E2"/>
    <mergeCell ref="A17:E17"/>
  </mergeCells>
  <printOptions horizontalCentered="1"/>
  <pageMargins left="0.393055555555556" right="0.393055555555556" top="0.590277777777778" bottom="0.393055555555556" header="0.314583333333333" footer="0.314583333333333"/>
  <pageSetup paperSize="9" firstPageNumber="25" orientation="portrait" useFirstPageNumber="1"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附表2-1</vt:lpstr>
      <vt:lpstr>附表2-2</vt:lpstr>
      <vt:lpstr>附表2-3</vt:lpstr>
      <vt:lpstr>附表2-4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null</cp:lastModifiedBy>
  <dcterms:created xsi:type="dcterms:W3CDTF">2008-01-10T09:59:00Z</dcterms:created>
  <cp:lastPrinted>2018-01-19T08:43:00Z</cp:lastPrinted>
  <dcterms:modified xsi:type="dcterms:W3CDTF">2020-02-02T02:46:20Z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