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<sst xmlns="http://schemas.openxmlformats.org/spreadsheetml/2006/main" count="55" uniqueCount="55">
  <si>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2024年第二批永泰县吸纳中西部脱贫人口跨省就业资金分配表</t>
  </si>
  <si>
    <t>序号</t>
  </si>
  <si>
    <t>企业名称</t>
  </si>
  <si>
    <t>吸纳省外脱贫人口稳定就业人数（人）</t>
  </si>
  <si>
    <t>补贴标准      （元/人）</t>
  </si>
  <si>
    <t>应拨付补贴总金额（元）</t>
  </si>
  <si>
    <t>首批已申请拨付金额（元）</t>
  </si>
  <si>
    <t>第二批拟拨付资金（元）</t>
  </si>
  <si>
    <t>福建贝优谷食品有限公司</t>
  </si>
  <si>
    <t>710.38元/人（合计下达资金13万元，平均分配）</t>
  </si>
  <si>
    <t>福建长耀建筑工程有限公司</t>
  </si>
  <si>
    <t>福建诚筑建筑工程有限公司</t>
  </si>
  <si>
    <t>福建德兴建筑工程劳务有限公司</t>
  </si>
  <si>
    <t>福建鼎立诚建建设工程有限公司</t>
  </si>
  <si>
    <t>福建冠景旅游开发实业有限公司酒店分公司</t>
  </si>
  <si>
    <t>福建经纬才盛建筑工程有限公司</t>
  </si>
  <si>
    <t>福建九翔龙建设工程有限公司</t>
  </si>
  <si>
    <t>福建乐尔佳新材料科技有限公司</t>
  </si>
  <si>
    <t>福建领路建设工程有限公司</t>
  </si>
  <si>
    <t>福建闽总建设工程有限公司</t>
  </si>
  <si>
    <t>福建省富工建筑工程有限公司</t>
  </si>
  <si>
    <t>福建省华荣建设集团有限公司</t>
  </si>
  <si>
    <t>福建省天佳泓建设工程有限公司</t>
  </si>
  <si>
    <t>福建省永泰叁连服饰有限公司</t>
  </si>
  <si>
    <t>福建省永泰县东宇制衣有限公司</t>
  </si>
  <si>
    <t>福建省永泰县华尔锦纺织有限公司</t>
  </si>
  <si>
    <t>福建省永泰县金泰纺织有限公司</t>
  </si>
  <si>
    <t>福建省永泰县美尔奇纺织有限公司</t>
  </si>
  <si>
    <t>福建永宏屹建设工程有限公司</t>
  </si>
  <si>
    <t>福建永鑫铭建筑劳务有限公司</t>
  </si>
  <si>
    <t>福建源石建材有限公司</t>
  </si>
  <si>
    <t>福建中海创自动化科技有限公司</t>
  </si>
  <si>
    <t>福建珑闽建工有限公司</t>
  </si>
  <si>
    <t>福建晟源纺织有限公司</t>
  </si>
  <si>
    <t>福建鑫泷鼎建设工程有限公司</t>
  </si>
  <si>
    <t>福州启展建筑劳务有限公司</t>
  </si>
  <si>
    <t>福州市永泰县劳务派遣有限公司</t>
  </si>
  <si>
    <t>福州星汇房地产开发有限公司</t>
  </si>
  <si>
    <t>福州亚国龙畜牧有限公司</t>
  </si>
  <si>
    <t>福州泳泰旅游有限公司</t>
  </si>
  <si>
    <t>福州贞祥印刷有限公司</t>
  </si>
  <si>
    <t>福州中纺实业有限公司</t>
  </si>
  <si>
    <t>国智建筑科技有限公司</t>
  </si>
  <si>
    <t>三合（福建）建设工程有限公司</t>
  </si>
  <si>
    <t>世茂天成物业服务集团有限公司永泰分公司</t>
  </si>
  <si>
    <t>永泰圣德医院有限公司</t>
  </si>
  <si>
    <t>永泰梧桐温泉旅游度假中心发展有限公司</t>
  </si>
  <si>
    <t>永泰县大洋牧益养殖场</t>
  </si>
  <si>
    <t>永泰县金蛋发展有限公司</t>
  </si>
  <si>
    <t>永泰县永阳保安服务有限公司</t>
  </si>
  <si>
    <t>永泰县悠泰电子商务有限公司</t>
  </si>
  <si>
    <t>永泰县樟城镇卓氏菜摊</t>
  </si>
  <si>
    <t>永泰樟康医院有限公司</t>
  </si>
  <si>
    <t>中国邮政集团有限公司福建省永泰县分公司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</si>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</sst>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"/>
      <scheme val="minor"/>
    </font>
    <font>
      <b/>
      <sz val="10"/>
      <color indexed="8"/>
      <name val="宋体"/>
      <charset val="1"/>
      <scheme val="minor"/>
    </font>
    <font>
      <sz val="8"/>
      <color indexed="8"/>
      <name val="宋体"/>
      <charset val="1"/>
      <scheme val="minor"/>
    </font>
    <font>
      <b/>
      <sz val="13"/>
      <name val="SimSun"/>
      <charset val="134"/>
    </font>
    <font>
      <b/>
      <sz val="10"/>
      <color theme="1"/>
      <name val="宋体"/>
      <charset val="134"/>
      <scheme val="minor"/>
    </font>
    <font>
      <sz val="8"/>
      <name val="SimSun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\Desktop\&#38468;&#20214;1&#65306;&#31526;&#21512;&#21560;&#32435;&#36328;&#30465;&#33073;&#36139;&#20154;&#21475;&#31283;&#23450;&#23601;&#19994;&#22870;&#34917;&#30003;&#25253;&#26465;&#20214;&#20225;&#19994;&#21517;&#244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公告名录"/>
    </sheetNames>
    <sheetDataSet>
      <sheetData sheetId="0">
        <row r="3">
          <cell r="B3" t="str">
            <v>企业名称</v>
          </cell>
          <cell r="C3" t="str">
            <v>经办县（市）区</v>
          </cell>
          <cell r="D3" t="str">
            <v>吸纳脱贫人口连续就业三个月人数</v>
          </cell>
        </row>
        <row r="4">
          <cell r="B4" t="str">
            <v>福建贝优谷食品有限公司</v>
          </cell>
          <cell r="C4" t="str">
            <v>永泰县</v>
          </cell>
          <cell r="D4">
            <v>1</v>
          </cell>
        </row>
        <row r="5">
          <cell r="B5" t="str">
            <v>福建长耀建筑工程有限公司</v>
          </cell>
          <cell r="C5" t="str">
            <v>永泰县</v>
          </cell>
          <cell r="D5">
            <v>1</v>
          </cell>
        </row>
        <row r="6">
          <cell r="B6" t="str">
            <v>福建诚筑建筑工程有限公司</v>
          </cell>
          <cell r="C6" t="str">
            <v>永泰县</v>
          </cell>
          <cell r="D6">
            <v>1</v>
          </cell>
        </row>
        <row r="7">
          <cell r="B7" t="str">
            <v>福建德兴建筑工程劳务有限公司</v>
          </cell>
          <cell r="C7" t="str">
            <v>永泰县</v>
          </cell>
          <cell r="D7">
            <v>1</v>
          </cell>
        </row>
        <row r="8">
          <cell r="B8" t="str">
            <v>福建鼎立诚建建设工程有限公司</v>
          </cell>
          <cell r="C8" t="str">
            <v>永泰县</v>
          </cell>
          <cell r="D8">
            <v>2</v>
          </cell>
        </row>
        <row r="9">
          <cell r="B9" t="str">
            <v>福建冠景旅游开发实业有限公司酒店分公司</v>
          </cell>
          <cell r="C9" t="str">
            <v>永泰县</v>
          </cell>
          <cell r="D9">
            <v>1</v>
          </cell>
        </row>
        <row r="10">
          <cell r="B10" t="str">
            <v>福建经纬才盛建筑工程有限公司</v>
          </cell>
          <cell r="C10" t="str">
            <v>永泰县</v>
          </cell>
          <cell r="D10">
            <v>1</v>
          </cell>
        </row>
        <row r="11">
          <cell r="B11" t="str">
            <v>福建九翔龙建设工程有限公司</v>
          </cell>
          <cell r="C11" t="str">
            <v>永泰县</v>
          </cell>
          <cell r="D11">
            <v>1</v>
          </cell>
        </row>
        <row r="12">
          <cell r="B12" t="str">
            <v>福建乐尔佳新材料科技有限公司</v>
          </cell>
          <cell r="C12" t="str">
            <v>永泰县</v>
          </cell>
          <cell r="D12">
            <v>1</v>
          </cell>
        </row>
        <row r="13">
          <cell r="B13" t="str">
            <v>福建领路建设工程有限公司</v>
          </cell>
          <cell r="C13" t="str">
            <v>永泰县</v>
          </cell>
          <cell r="D13">
            <v>1</v>
          </cell>
        </row>
        <row r="14">
          <cell r="B14" t="str">
            <v>福建闽总建设工程有限公司</v>
          </cell>
          <cell r="C14" t="str">
            <v>永泰县</v>
          </cell>
          <cell r="D14">
            <v>3</v>
          </cell>
        </row>
        <row r="15">
          <cell r="B15" t="str">
            <v>福建省富工建筑工程有限公司</v>
          </cell>
          <cell r="C15" t="str">
            <v>永泰县</v>
          </cell>
          <cell r="D15">
            <v>1</v>
          </cell>
        </row>
        <row r="16">
          <cell r="B16" t="str">
            <v>福建省华荣建设集团有限公司</v>
          </cell>
          <cell r="C16" t="str">
            <v>永泰县</v>
          </cell>
          <cell r="D16">
            <v>1</v>
          </cell>
        </row>
        <row r="17">
          <cell r="B17" t="str">
            <v>福建省华申市政工程有限公司</v>
          </cell>
          <cell r="C17" t="str">
            <v>永泰县</v>
          </cell>
          <cell r="D17">
            <v>1</v>
          </cell>
        </row>
        <row r="18">
          <cell r="B18" t="str">
            <v>福建省天佳泓建设工程有限公司</v>
          </cell>
          <cell r="C18" t="str">
            <v>永泰县</v>
          </cell>
          <cell r="D18">
            <v>1</v>
          </cell>
        </row>
        <row r="19">
          <cell r="B19" t="str">
            <v>福建省永泰叁连服饰有限公司</v>
          </cell>
          <cell r="C19" t="str">
            <v>永泰县</v>
          </cell>
          <cell r="D19">
            <v>4</v>
          </cell>
        </row>
        <row r="20">
          <cell r="B20" t="str">
            <v>福建省永泰县东宇制衣有限公司</v>
          </cell>
          <cell r="C20" t="str">
            <v>永泰县</v>
          </cell>
          <cell r="D20">
            <v>1</v>
          </cell>
        </row>
        <row r="21">
          <cell r="B21" t="str">
            <v>福建省永泰县华尔锦纺织有限公司</v>
          </cell>
          <cell r="C21" t="str">
            <v>永泰县</v>
          </cell>
          <cell r="D21">
            <v>8</v>
          </cell>
        </row>
        <row r="22">
          <cell r="B22" t="str">
            <v>福建省永泰县金泰纺织有限公司</v>
          </cell>
          <cell r="C22" t="str">
            <v>永泰县</v>
          </cell>
          <cell r="D22">
            <v>104</v>
          </cell>
        </row>
        <row r="23">
          <cell r="B23" t="str">
            <v>福建省永泰县美尔奇纺织有限公司</v>
          </cell>
          <cell r="C23" t="str">
            <v>永泰县</v>
          </cell>
          <cell r="D23">
            <v>3</v>
          </cell>
        </row>
        <row r="24">
          <cell r="B24" t="str">
            <v>福建亿信建设有限公司</v>
          </cell>
          <cell r="C24" t="str">
            <v>永泰县</v>
          </cell>
          <cell r="D24">
            <v>2</v>
          </cell>
        </row>
        <row r="25">
          <cell r="B25" t="str">
            <v>福建永宏屹建设工程有限公司</v>
          </cell>
          <cell r="C25" t="str">
            <v>永泰县</v>
          </cell>
          <cell r="D25">
            <v>1</v>
          </cell>
        </row>
        <row r="26">
          <cell r="B26" t="str">
            <v>福建永鑫铭建筑劳务有限公司</v>
          </cell>
          <cell r="C26" t="str">
            <v>永泰县</v>
          </cell>
          <cell r="D26">
            <v>1</v>
          </cell>
        </row>
        <row r="27">
          <cell r="B27" t="str">
            <v>福建源石建材有限公司</v>
          </cell>
          <cell r="C27" t="str">
            <v>永泰县</v>
          </cell>
          <cell r="D27">
            <v>2</v>
          </cell>
        </row>
        <row r="28">
          <cell r="B28" t="str">
            <v>福建中海创自动化科技有限公司</v>
          </cell>
          <cell r="C28" t="str">
            <v>永泰县</v>
          </cell>
          <cell r="D28">
            <v>2</v>
          </cell>
        </row>
        <row r="29">
          <cell r="B29" t="str">
            <v>福建众鑫不锈钢有限公司</v>
          </cell>
          <cell r="C29" t="str">
            <v>永泰县</v>
          </cell>
          <cell r="D29">
            <v>2</v>
          </cell>
        </row>
        <row r="30">
          <cell r="B30" t="str">
            <v>福建珑闽建工有限公司</v>
          </cell>
          <cell r="C30" t="str">
            <v>永泰县</v>
          </cell>
          <cell r="D30">
            <v>2</v>
          </cell>
        </row>
        <row r="31">
          <cell r="B31" t="str">
            <v>福建晟源纺织有限公司</v>
          </cell>
          <cell r="C31" t="str">
            <v>永泰县</v>
          </cell>
          <cell r="D31">
            <v>5</v>
          </cell>
        </row>
        <row r="32">
          <cell r="B32" t="str">
            <v>福建鑫泷鼎建设工程有限公司</v>
          </cell>
          <cell r="C32" t="str">
            <v>永泰县</v>
          </cell>
          <cell r="D32">
            <v>1</v>
          </cell>
        </row>
        <row r="33">
          <cell r="B33" t="str">
            <v>福州津闽福祥食品有限公司</v>
          </cell>
          <cell r="C33" t="str">
            <v>永泰县</v>
          </cell>
          <cell r="D33">
            <v>1</v>
          </cell>
        </row>
        <row r="34">
          <cell r="B34" t="str">
            <v>福州启展建筑劳务有限公司</v>
          </cell>
          <cell r="C34" t="str">
            <v>永泰县</v>
          </cell>
          <cell r="D34">
            <v>1</v>
          </cell>
        </row>
        <row r="35">
          <cell r="B35" t="str">
            <v>福州市永泰县劳务派遣有限公司</v>
          </cell>
          <cell r="C35" t="str">
            <v>永泰县</v>
          </cell>
          <cell r="D35">
            <v>1</v>
          </cell>
        </row>
        <row r="36">
          <cell r="B36" t="str">
            <v>福州星汇房地产开发有限公司</v>
          </cell>
          <cell r="C36" t="str">
            <v>永泰县</v>
          </cell>
          <cell r="D36">
            <v>1</v>
          </cell>
        </row>
        <row r="37">
          <cell r="B37" t="str">
            <v>福州亚国龙畜牧有限公司</v>
          </cell>
          <cell r="C37" t="str">
            <v>永泰县</v>
          </cell>
          <cell r="D37">
            <v>1</v>
          </cell>
        </row>
        <row r="38">
          <cell r="B38" t="str">
            <v>福州泳泰旅游有限公司</v>
          </cell>
          <cell r="C38" t="str">
            <v>永泰县</v>
          </cell>
          <cell r="D38">
            <v>3</v>
          </cell>
        </row>
        <row r="39">
          <cell r="B39" t="str">
            <v>福州贞祥印刷有限公司</v>
          </cell>
          <cell r="C39" t="str">
            <v>永泰县</v>
          </cell>
          <cell r="D39">
            <v>2</v>
          </cell>
        </row>
        <row r="40">
          <cell r="B40" t="str">
            <v>福州中纺实业有限公司</v>
          </cell>
          <cell r="C40" t="str">
            <v>永泰县</v>
          </cell>
          <cell r="D40">
            <v>2</v>
          </cell>
        </row>
        <row r="41">
          <cell r="B41" t="str">
            <v>国智建筑科技有限公司</v>
          </cell>
          <cell r="C41" t="str">
            <v>永泰县</v>
          </cell>
          <cell r="D41">
            <v>1</v>
          </cell>
        </row>
        <row r="42">
          <cell r="B42" t="str">
            <v>三合（福建）建设工程有限公司</v>
          </cell>
          <cell r="C42" t="str">
            <v>永泰县</v>
          </cell>
          <cell r="D42">
            <v>5</v>
          </cell>
        </row>
        <row r="43">
          <cell r="B43" t="str">
            <v>世茂天成物业服务集团有限公司永泰分公司</v>
          </cell>
          <cell r="C43" t="str">
            <v>永泰县</v>
          </cell>
          <cell r="D43">
            <v>1</v>
          </cell>
        </row>
        <row r="44">
          <cell r="B44" t="str">
            <v>永富建工集团有限公司</v>
          </cell>
          <cell r="C44" t="str">
            <v>永泰县</v>
          </cell>
          <cell r="D44">
            <v>1</v>
          </cell>
        </row>
        <row r="45">
          <cell r="B45" t="str">
            <v>永泰圣德医院有限公司</v>
          </cell>
          <cell r="C45" t="str">
            <v>永泰县</v>
          </cell>
          <cell r="D45">
            <v>1</v>
          </cell>
        </row>
        <row r="46">
          <cell r="B46" t="str">
            <v>永泰梧桐温泉旅游度假中心发展有限公司</v>
          </cell>
          <cell r="C46" t="str">
            <v>永泰县</v>
          </cell>
          <cell r="D46">
            <v>2</v>
          </cell>
        </row>
        <row r="47">
          <cell r="B47" t="str">
            <v>永泰县城投实业集团有限公司</v>
          </cell>
          <cell r="C47" t="str">
            <v>永泰县</v>
          </cell>
          <cell r="D47">
            <v>1</v>
          </cell>
        </row>
        <row r="48">
          <cell r="B48" t="str">
            <v>永泰县大洋牧益养殖场</v>
          </cell>
          <cell r="C48" t="str">
            <v>永泰县</v>
          </cell>
          <cell r="D48">
            <v>3</v>
          </cell>
        </row>
        <row r="49">
          <cell r="B49" t="str">
            <v>永泰县金蛋发展有限公司</v>
          </cell>
          <cell r="C49" t="str">
            <v>永泰县</v>
          </cell>
          <cell r="D49">
            <v>1</v>
          </cell>
        </row>
        <row r="50">
          <cell r="B50" t="str">
            <v>永泰县永阳保安服务有限公司</v>
          </cell>
          <cell r="C50" t="str">
            <v>永泰县</v>
          </cell>
          <cell r="D50">
            <v>2</v>
          </cell>
        </row>
        <row r="51">
          <cell r="B51" t="str">
            <v>永泰县悠泰电子商务有限公司</v>
          </cell>
          <cell r="C51" t="str">
            <v>永泰县</v>
          </cell>
          <cell r="D51">
            <v>1</v>
          </cell>
        </row>
        <row r="52">
          <cell r="B52" t="str">
            <v>永泰县樟城镇卓氏菜摊</v>
          </cell>
          <cell r="C52" t="str">
            <v>永泰县</v>
          </cell>
          <cell r="D52">
            <v>1</v>
          </cell>
        </row>
        <row r="53">
          <cell r="B53" t="str">
            <v>永泰樟康医院有限公司</v>
          </cell>
          <cell r="C53" t="str">
            <v>永泰县</v>
          </cell>
          <cell r="D53">
            <v>2</v>
          </cell>
        </row>
        <row r="54">
          <cell r="B54" t="str">
            <v>中国邮政集团有限公司福建省永泰县分公司</v>
          </cell>
          <cell r="C54" t="str">
            <v>永泰县</v>
          </cell>
          <cell r="D54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abSelected="1" workbookViewId="0">
      <selection activeCell="K6" sqref="K6"/>
    </sheetView>
  </sheetViews>
  <sheetFormatPr defaultColWidth="10" defaultRowHeight="13.5" outlineLevelCol="6"/>
  <cols>
    <col min="1" max="1" width="5.875" style="4" customWidth="1"/>
    <col min="2" max="2" width="29.5" style="4" customWidth="1"/>
    <col min="3" max="3" width="12.25" style="4" customWidth="1"/>
    <col min="4" max="4" width="9.75" style="4" customWidth="1"/>
    <col min="5" max="6" width="11" style="4" customWidth="1"/>
    <col min="7" max="7" width="8.125" style="4" customWidth="1"/>
    <col min="8" max="16384" width="10" style="4"/>
  </cols>
  <sheetData>
    <row r="1" ht="46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51" customHeight="1" spans="1:7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</row>
    <row r="3" s="2" customFormat="1" ht="15" customHeight="1" spans="1:7">
      <c r="A3" s="8">
        <v>1</v>
      </c>
      <c r="B3" s="9" t="s">
        <v>8</v>
      </c>
      <c r="C3" s="9">
        <f>VLOOKUP(B3,[1]公告名录!$B:$D,3,0)</f>
        <v>1</v>
      </c>
      <c r="D3" s="10" t="s">
        <v>9</v>
      </c>
      <c r="E3" s="9">
        <v>710.38</v>
      </c>
      <c r="F3" s="9">
        <v>500</v>
      </c>
      <c r="G3" s="8">
        <v>210.38</v>
      </c>
    </row>
    <row r="4" s="2" customFormat="1" ht="15" customHeight="1" spans="1:7">
      <c r="A4" s="8">
        <v>2</v>
      </c>
      <c r="B4" s="9" t="s">
        <v>10</v>
      </c>
      <c r="C4" s="9">
        <f>VLOOKUP(B4,[1]公告名录!$B:$D,3,0)</f>
        <v>1</v>
      </c>
      <c r="D4" s="11"/>
      <c r="E4" s="9">
        <v>710.38</v>
      </c>
      <c r="F4" s="9">
        <v>500</v>
      </c>
      <c r="G4" s="8">
        <v>210.38</v>
      </c>
    </row>
    <row r="5" s="2" customFormat="1" ht="15" customHeight="1" spans="1:7">
      <c r="A5" s="8">
        <v>3</v>
      </c>
      <c r="B5" s="9" t="s">
        <v>11</v>
      </c>
      <c r="C5" s="9">
        <f>VLOOKUP(B5,[1]公告名录!$B:$D,3,0)</f>
        <v>1</v>
      </c>
      <c r="D5" s="11"/>
      <c r="E5" s="9">
        <v>710.38</v>
      </c>
      <c r="F5" s="9">
        <v>500</v>
      </c>
      <c r="G5" s="8">
        <v>210.38</v>
      </c>
    </row>
    <row r="6" s="2" customFormat="1" ht="15" customHeight="1" spans="1:7">
      <c r="A6" s="8">
        <v>4</v>
      </c>
      <c r="B6" s="9" t="s">
        <v>12</v>
      </c>
      <c r="C6" s="9">
        <f>VLOOKUP(B6,[1]公告名录!$B:$D,3,0)</f>
        <v>1</v>
      </c>
      <c r="D6" s="11"/>
      <c r="E6" s="9">
        <v>710.38</v>
      </c>
      <c r="F6" s="9">
        <v>500</v>
      </c>
      <c r="G6" s="8">
        <v>210.38</v>
      </c>
    </row>
    <row r="7" s="2" customFormat="1" ht="15" customHeight="1" spans="1:7">
      <c r="A7" s="8">
        <v>5</v>
      </c>
      <c r="B7" s="9" t="s">
        <v>13</v>
      </c>
      <c r="C7" s="9">
        <f>VLOOKUP(B7,[1]公告名录!$B:$D,3,0)</f>
        <v>2</v>
      </c>
      <c r="D7" s="11"/>
      <c r="E7" s="9">
        <v>1420.77</v>
      </c>
      <c r="F7" s="9">
        <v>1000</v>
      </c>
      <c r="G7" s="8">
        <v>420.77</v>
      </c>
    </row>
    <row r="8" s="2" customFormat="1" ht="15" customHeight="1" spans="1:7">
      <c r="A8" s="8">
        <v>6</v>
      </c>
      <c r="B8" s="9" t="s">
        <v>14</v>
      </c>
      <c r="C8" s="9">
        <f>VLOOKUP(B8,[1]公告名录!$B:$D,3,0)</f>
        <v>1</v>
      </c>
      <c r="D8" s="11"/>
      <c r="E8" s="9">
        <v>710.38</v>
      </c>
      <c r="F8" s="9">
        <v>500</v>
      </c>
      <c r="G8" s="8">
        <v>210.38</v>
      </c>
    </row>
    <row r="9" s="2" customFormat="1" ht="15" customHeight="1" spans="1:7">
      <c r="A9" s="8">
        <v>7</v>
      </c>
      <c r="B9" s="9" t="s">
        <v>15</v>
      </c>
      <c r="C9" s="9">
        <f>VLOOKUP(B9,[1]公告名录!$B:$D,3,0)</f>
        <v>1</v>
      </c>
      <c r="D9" s="11"/>
      <c r="E9" s="9">
        <v>710.38</v>
      </c>
      <c r="F9" s="9">
        <v>500</v>
      </c>
      <c r="G9" s="8">
        <v>210.38</v>
      </c>
    </row>
    <row r="10" s="2" customFormat="1" ht="15" customHeight="1" spans="1:7">
      <c r="A10" s="8">
        <v>8</v>
      </c>
      <c r="B10" s="9" t="s">
        <v>16</v>
      </c>
      <c r="C10" s="9">
        <f>VLOOKUP(B10,[1]公告名录!$B:$D,3,0)</f>
        <v>1</v>
      </c>
      <c r="D10" s="11"/>
      <c r="E10" s="9">
        <v>710.38</v>
      </c>
      <c r="F10" s="9">
        <v>0</v>
      </c>
      <c r="G10" s="8">
        <v>710.38</v>
      </c>
    </row>
    <row r="11" s="2" customFormat="1" ht="15" customHeight="1" spans="1:7">
      <c r="A11" s="8">
        <v>9</v>
      </c>
      <c r="B11" s="9" t="s">
        <v>17</v>
      </c>
      <c r="C11" s="9">
        <f>VLOOKUP(B11,[1]公告名录!$B:$D,3,0)</f>
        <v>1</v>
      </c>
      <c r="D11" s="11"/>
      <c r="E11" s="9">
        <v>710.38</v>
      </c>
      <c r="F11" s="9">
        <v>0</v>
      </c>
      <c r="G11" s="8">
        <v>710.38</v>
      </c>
    </row>
    <row r="12" s="2" customFormat="1" ht="15" customHeight="1" spans="1:7">
      <c r="A12" s="8">
        <v>10</v>
      </c>
      <c r="B12" s="9" t="s">
        <v>18</v>
      </c>
      <c r="C12" s="9">
        <f>VLOOKUP(B12,[1]公告名录!$B:$D,3,0)</f>
        <v>1</v>
      </c>
      <c r="D12" s="11"/>
      <c r="E12" s="9">
        <v>710.38</v>
      </c>
      <c r="F12" s="9">
        <v>500</v>
      </c>
      <c r="G12" s="8">
        <v>210.38</v>
      </c>
    </row>
    <row r="13" s="2" customFormat="1" ht="15" customHeight="1" spans="1:7">
      <c r="A13" s="8">
        <v>11</v>
      </c>
      <c r="B13" s="9" t="s">
        <v>19</v>
      </c>
      <c r="C13" s="9">
        <f>VLOOKUP(B13,[1]公告名录!$B:$D,3,0)</f>
        <v>3</v>
      </c>
      <c r="D13" s="11"/>
      <c r="E13" s="9">
        <v>2131.15</v>
      </c>
      <c r="F13" s="9">
        <v>1500</v>
      </c>
      <c r="G13" s="8">
        <v>631.15</v>
      </c>
    </row>
    <row r="14" s="2" customFormat="1" ht="15" customHeight="1" spans="1:7">
      <c r="A14" s="8">
        <v>12</v>
      </c>
      <c r="B14" s="9" t="s">
        <v>20</v>
      </c>
      <c r="C14" s="9">
        <f>VLOOKUP(B14,[1]公告名录!$B:$D,3,0)</f>
        <v>1</v>
      </c>
      <c r="D14" s="11"/>
      <c r="E14" s="9">
        <v>710.38</v>
      </c>
      <c r="F14" s="9">
        <v>500</v>
      </c>
      <c r="G14" s="8">
        <v>210.38</v>
      </c>
    </row>
    <row r="15" s="2" customFormat="1" ht="15" customHeight="1" spans="1:7">
      <c r="A15" s="8">
        <v>13</v>
      </c>
      <c r="B15" s="9" t="s">
        <v>21</v>
      </c>
      <c r="C15" s="9">
        <f>VLOOKUP(B15,[1]公告名录!$B:$D,3,0)</f>
        <v>1</v>
      </c>
      <c r="D15" s="11"/>
      <c r="E15" s="9">
        <v>710.38</v>
      </c>
      <c r="F15" s="9">
        <v>500</v>
      </c>
      <c r="G15" s="8">
        <v>210.38</v>
      </c>
    </row>
    <row r="16" s="2" customFormat="1" ht="15" customHeight="1" spans="1:7">
      <c r="A16" s="8">
        <v>14</v>
      </c>
      <c r="B16" s="9" t="s">
        <v>22</v>
      </c>
      <c r="C16" s="9">
        <f>VLOOKUP(B16,[1]公告名录!$B:$D,3,0)</f>
        <v>1</v>
      </c>
      <c r="D16" s="11"/>
      <c r="E16" s="9">
        <v>710.38</v>
      </c>
      <c r="F16" s="9">
        <v>500</v>
      </c>
      <c r="G16" s="8">
        <v>210.38</v>
      </c>
    </row>
    <row r="17" s="2" customFormat="1" ht="15" customHeight="1" spans="1:7">
      <c r="A17" s="8">
        <v>15</v>
      </c>
      <c r="B17" s="9" t="s">
        <v>23</v>
      </c>
      <c r="C17" s="9">
        <f>VLOOKUP(B17,[1]公告名录!$B:$D,3,0)</f>
        <v>4</v>
      </c>
      <c r="D17" s="11"/>
      <c r="E17" s="9">
        <v>2841.53</v>
      </c>
      <c r="F17" s="9">
        <v>2000</v>
      </c>
      <c r="G17" s="8">
        <v>841.53</v>
      </c>
    </row>
    <row r="18" s="2" customFormat="1" ht="15" customHeight="1" spans="1:7">
      <c r="A18" s="8">
        <v>16</v>
      </c>
      <c r="B18" s="9" t="s">
        <v>24</v>
      </c>
      <c r="C18" s="9">
        <f>VLOOKUP(B18,[1]公告名录!$B:$D,3,0)</f>
        <v>1</v>
      </c>
      <c r="D18" s="11"/>
      <c r="E18" s="9">
        <v>710.38</v>
      </c>
      <c r="F18" s="9">
        <v>0</v>
      </c>
      <c r="G18" s="8">
        <v>710.38</v>
      </c>
    </row>
    <row r="19" s="2" customFormat="1" ht="15" customHeight="1" spans="1:7">
      <c r="A19" s="8">
        <v>17</v>
      </c>
      <c r="B19" s="9" t="s">
        <v>25</v>
      </c>
      <c r="C19" s="9">
        <f>VLOOKUP(B19,[1]公告名录!$B:$D,3,0)</f>
        <v>8</v>
      </c>
      <c r="D19" s="11"/>
      <c r="E19" s="9">
        <v>5683.06</v>
      </c>
      <c r="F19" s="9">
        <v>0</v>
      </c>
      <c r="G19" s="8">
        <v>5683.06</v>
      </c>
    </row>
    <row r="20" s="2" customFormat="1" ht="15" customHeight="1" spans="1:7">
      <c r="A20" s="8">
        <v>18</v>
      </c>
      <c r="B20" s="9" t="s">
        <v>26</v>
      </c>
      <c r="C20" s="9">
        <f>VLOOKUP(B20,[1]公告名录!$B:$D,3,0)</f>
        <v>104</v>
      </c>
      <c r="D20" s="11"/>
      <c r="E20" s="9">
        <v>73879.8</v>
      </c>
      <c r="F20" s="9">
        <v>52000</v>
      </c>
      <c r="G20" s="8">
        <v>21879.8</v>
      </c>
    </row>
    <row r="21" s="2" customFormat="1" ht="15" customHeight="1" spans="1:7">
      <c r="A21" s="8">
        <v>19</v>
      </c>
      <c r="B21" s="9" t="s">
        <v>27</v>
      </c>
      <c r="C21" s="9">
        <f>VLOOKUP(B21,[1]公告名录!$B:$D,3,0)</f>
        <v>3</v>
      </c>
      <c r="D21" s="11"/>
      <c r="E21" s="9">
        <v>2131.15</v>
      </c>
      <c r="F21" s="9">
        <v>1500</v>
      </c>
      <c r="G21" s="8">
        <v>631.15</v>
      </c>
    </row>
    <row r="22" s="2" customFormat="1" ht="15" customHeight="1" spans="1:7">
      <c r="A22" s="8">
        <v>20</v>
      </c>
      <c r="B22" s="9" t="s">
        <v>28</v>
      </c>
      <c r="C22" s="9">
        <f>VLOOKUP(B22,[1]公告名录!$B:$D,3,0)</f>
        <v>1</v>
      </c>
      <c r="D22" s="11"/>
      <c r="E22" s="9">
        <v>710.38</v>
      </c>
      <c r="F22" s="9">
        <v>500</v>
      </c>
      <c r="G22" s="8">
        <v>210.38</v>
      </c>
    </row>
    <row r="23" s="2" customFormat="1" ht="15" customHeight="1" spans="1:7">
      <c r="A23" s="8">
        <v>21</v>
      </c>
      <c r="B23" s="9" t="s">
        <v>29</v>
      </c>
      <c r="C23" s="9">
        <f>VLOOKUP(B23,[1]公告名录!$B:$D,3,0)</f>
        <v>1</v>
      </c>
      <c r="D23" s="11"/>
      <c r="E23" s="9">
        <v>710.38</v>
      </c>
      <c r="F23" s="9">
        <v>0</v>
      </c>
      <c r="G23" s="8">
        <v>710.38</v>
      </c>
    </row>
    <row r="24" s="2" customFormat="1" ht="15" customHeight="1" spans="1:7">
      <c r="A24" s="8">
        <v>22</v>
      </c>
      <c r="B24" s="2" t="s">
        <v>30</v>
      </c>
      <c r="C24" s="9">
        <f>VLOOKUP(B24,[1]公告名录!$B:$D,3,0)</f>
        <v>2</v>
      </c>
      <c r="D24" s="11"/>
      <c r="E24" s="9">
        <v>1420.77</v>
      </c>
      <c r="F24" s="9">
        <v>500</v>
      </c>
      <c r="G24" s="8">
        <v>920.77</v>
      </c>
    </row>
    <row r="25" s="2" customFormat="1" ht="15" customHeight="1" spans="1:7">
      <c r="A25" s="8">
        <v>23</v>
      </c>
      <c r="B25" s="9" t="s">
        <v>31</v>
      </c>
      <c r="C25" s="9">
        <f>VLOOKUP(B25,[1]公告名录!$B:$D,3,0)</f>
        <v>2</v>
      </c>
      <c r="D25" s="11"/>
      <c r="E25" s="9">
        <v>1420.77</v>
      </c>
      <c r="F25" s="9">
        <v>1000</v>
      </c>
      <c r="G25" s="8">
        <v>420.77</v>
      </c>
    </row>
    <row r="26" s="2" customFormat="1" ht="15" customHeight="1" spans="1:7">
      <c r="A26" s="8">
        <v>24</v>
      </c>
      <c r="B26" s="9" t="s">
        <v>32</v>
      </c>
      <c r="C26" s="9">
        <f>VLOOKUP(B26,[1]公告名录!$B:$D,3,0)</f>
        <v>2</v>
      </c>
      <c r="D26" s="11"/>
      <c r="E26" s="9">
        <v>1420.77</v>
      </c>
      <c r="F26" s="9">
        <v>1000</v>
      </c>
      <c r="G26" s="8">
        <v>420.77</v>
      </c>
    </row>
    <row r="27" s="2" customFormat="1" ht="15" customHeight="1" spans="1:7">
      <c r="A27" s="8">
        <v>25</v>
      </c>
      <c r="B27" s="9" t="s">
        <v>33</v>
      </c>
      <c r="C27" s="9">
        <f>VLOOKUP(B27,[1]公告名录!$B:$D,3,0)</f>
        <v>5</v>
      </c>
      <c r="D27" s="11"/>
      <c r="E27" s="9">
        <v>3551.91</v>
      </c>
      <c r="F27" s="9">
        <v>0</v>
      </c>
      <c r="G27" s="8">
        <v>3551.91</v>
      </c>
    </row>
    <row r="28" s="2" customFormat="1" ht="15" customHeight="1" spans="1:7">
      <c r="A28" s="8">
        <v>26</v>
      </c>
      <c r="B28" s="9" t="s">
        <v>34</v>
      </c>
      <c r="C28" s="9">
        <f>VLOOKUP(B28,[1]公告名录!$B:$D,3,0)</f>
        <v>1</v>
      </c>
      <c r="D28" s="11"/>
      <c r="E28" s="9">
        <v>710.38</v>
      </c>
      <c r="F28" s="9">
        <v>500</v>
      </c>
      <c r="G28" s="8">
        <v>210.38</v>
      </c>
    </row>
    <row r="29" s="2" customFormat="1" ht="15" customHeight="1" spans="1:7">
      <c r="A29" s="8">
        <v>27</v>
      </c>
      <c r="B29" s="9" t="s">
        <v>35</v>
      </c>
      <c r="C29" s="9">
        <f>VLOOKUP(B29,[1]公告名录!$B:$D,3,0)</f>
        <v>1</v>
      </c>
      <c r="D29" s="11"/>
      <c r="E29" s="9">
        <v>710.38</v>
      </c>
      <c r="F29" s="9">
        <v>500</v>
      </c>
      <c r="G29" s="8">
        <v>210.38</v>
      </c>
    </row>
    <row r="30" s="2" customFormat="1" ht="15" customHeight="1" spans="1:7">
      <c r="A30" s="8">
        <v>28</v>
      </c>
      <c r="B30" s="9" t="s">
        <v>36</v>
      </c>
      <c r="C30" s="9">
        <f>VLOOKUP(B30,[1]公告名录!$B:$D,3,0)</f>
        <v>1</v>
      </c>
      <c r="D30" s="11"/>
      <c r="E30" s="9">
        <v>710.38</v>
      </c>
      <c r="F30" s="9">
        <v>0</v>
      </c>
      <c r="G30" s="8">
        <v>710.38</v>
      </c>
    </row>
    <row r="31" s="2" customFormat="1" ht="15" customHeight="1" spans="1:7">
      <c r="A31" s="8">
        <v>29</v>
      </c>
      <c r="B31" s="9" t="s">
        <v>37</v>
      </c>
      <c r="C31" s="9">
        <f>VLOOKUP(B31,[1]公告名录!$B:$D,3,0)</f>
        <v>1</v>
      </c>
      <c r="D31" s="11"/>
      <c r="E31" s="9">
        <v>710.38</v>
      </c>
      <c r="F31" s="9">
        <v>500</v>
      </c>
      <c r="G31" s="8">
        <v>210.38</v>
      </c>
    </row>
    <row r="32" s="2" customFormat="1" ht="15" customHeight="1" spans="1:7">
      <c r="A32" s="8">
        <v>30</v>
      </c>
      <c r="B32" s="9" t="s">
        <v>38</v>
      </c>
      <c r="C32" s="9">
        <f>VLOOKUP(B32,[1]公告名录!$B:$D,3,0)</f>
        <v>1</v>
      </c>
      <c r="D32" s="11"/>
      <c r="E32" s="9">
        <v>710.38</v>
      </c>
      <c r="F32" s="9">
        <v>500</v>
      </c>
      <c r="G32" s="8">
        <v>210.38</v>
      </c>
    </row>
    <row r="33" s="2" customFormat="1" ht="15" customHeight="1" spans="1:7">
      <c r="A33" s="8">
        <v>31</v>
      </c>
      <c r="B33" s="9" t="s">
        <v>39</v>
      </c>
      <c r="C33" s="9">
        <f>VLOOKUP(B33,[1]公告名录!$B:$D,3,0)</f>
        <v>3</v>
      </c>
      <c r="D33" s="11"/>
      <c r="E33" s="9">
        <v>2131.15</v>
      </c>
      <c r="F33" s="9">
        <v>1500</v>
      </c>
      <c r="G33" s="8">
        <v>631.15</v>
      </c>
    </row>
    <row r="34" s="2" customFormat="1" ht="15" customHeight="1" spans="1:7">
      <c r="A34" s="8">
        <v>32</v>
      </c>
      <c r="B34" s="9" t="s">
        <v>40</v>
      </c>
      <c r="C34" s="9">
        <f>VLOOKUP(B34,[1]公告名录!$B:$D,3,0)</f>
        <v>2</v>
      </c>
      <c r="D34" s="11"/>
      <c r="E34" s="9">
        <v>1420.77</v>
      </c>
      <c r="F34" s="9">
        <v>1000</v>
      </c>
      <c r="G34" s="8">
        <v>420.77</v>
      </c>
    </row>
    <row r="35" s="2" customFormat="1" ht="15" customHeight="1" spans="1:7">
      <c r="A35" s="8">
        <v>33</v>
      </c>
      <c r="B35" s="2" t="s">
        <v>41</v>
      </c>
      <c r="C35" s="9">
        <f>VLOOKUP(B35,[1]公告名录!$B:$D,3,0)</f>
        <v>2</v>
      </c>
      <c r="D35" s="11"/>
      <c r="E35" s="9">
        <v>1420.77</v>
      </c>
      <c r="F35" s="9">
        <v>1000</v>
      </c>
      <c r="G35" s="8">
        <v>420.77</v>
      </c>
    </row>
    <row r="36" s="2" customFormat="1" ht="15" customHeight="1" spans="1:7">
      <c r="A36" s="8">
        <v>34</v>
      </c>
      <c r="B36" s="9" t="s">
        <v>42</v>
      </c>
      <c r="C36" s="9">
        <f>VLOOKUP(B36,[1]公告名录!$B:$D,3,0)</f>
        <v>1</v>
      </c>
      <c r="D36" s="11"/>
      <c r="E36" s="9">
        <v>710.38</v>
      </c>
      <c r="F36" s="9">
        <v>500</v>
      </c>
      <c r="G36" s="8">
        <v>210.38</v>
      </c>
    </row>
    <row r="37" s="2" customFormat="1" ht="15" customHeight="1" spans="1:7">
      <c r="A37" s="8">
        <v>35</v>
      </c>
      <c r="B37" s="8" t="s">
        <v>43</v>
      </c>
      <c r="C37" s="9">
        <f>VLOOKUP(B37,[1]公告名录!$B:$D,3,0)</f>
        <v>5</v>
      </c>
      <c r="D37" s="11"/>
      <c r="E37" s="9">
        <v>3551.91</v>
      </c>
      <c r="F37" s="9">
        <v>1500</v>
      </c>
      <c r="G37" s="8">
        <v>2051.91</v>
      </c>
    </row>
    <row r="38" s="2" customFormat="1" ht="15" customHeight="1" spans="1:7">
      <c r="A38" s="8">
        <v>36</v>
      </c>
      <c r="B38" s="8" t="s">
        <v>44</v>
      </c>
      <c r="C38" s="9">
        <f>VLOOKUP(B38,[1]公告名录!$B:$D,3,0)</f>
        <v>1</v>
      </c>
      <c r="D38" s="11"/>
      <c r="E38" s="9">
        <v>710.38</v>
      </c>
      <c r="F38" s="9">
        <v>500</v>
      </c>
      <c r="G38" s="8">
        <v>210.38</v>
      </c>
    </row>
    <row r="39" s="2" customFormat="1" ht="15" customHeight="1" spans="1:7">
      <c r="A39" s="8">
        <v>37</v>
      </c>
      <c r="B39" s="9" t="s">
        <v>45</v>
      </c>
      <c r="C39" s="9">
        <f>VLOOKUP(B39,[1]公告名录!$B:$D,3,0)</f>
        <v>1</v>
      </c>
      <c r="D39" s="11"/>
      <c r="E39" s="9">
        <v>710.38</v>
      </c>
      <c r="F39" s="9">
        <v>500</v>
      </c>
      <c r="G39" s="8">
        <v>210.38</v>
      </c>
    </row>
    <row r="40" s="2" customFormat="1" ht="15" customHeight="1" spans="1:7">
      <c r="A40" s="8">
        <v>38</v>
      </c>
      <c r="B40" s="9" t="s">
        <v>46</v>
      </c>
      <c r="C40" s="9">
        <f>VLOOKUP(B40,[1]公告名录!$B:$D,3,0)</f>
        <v>2</v>
      </c>
      <c r="D40" s="11"/>
      <c r="E40" s="9">
        <v>1420.77</v>
      </c>
      <c r="F40" s="9">
        <v>1000</v>
      </c>
      <c r="G40" s="8">
        <v>420.77</v>
      </c>
    </row>
    <row r="41" s="2" customFormat="1" ht="15" customHeight="1" spans="1:7">
      <c r="A41" s="8">
        <v>39</v>
      </c>
      <c r="B41" s="9" t="s">
        <v>47</v>
      </c>
      <c r="C41" s="9">
        <f>VLOOKUP(B41,[1]公告名录!$B:$D,3,0)</f>
        <v>3</v>
      </c>
      <c r="D41" s="11"/>
      <c r="E41" s="9">
        <v>2131.15</v>
      </c>
      <c r="F41" s="9">
        <v>1000</v>
      </c>
      <c r="G41" s="8">
        <v>1131.15</v>
      </c>
    </row>
    <row r="42" s="2" customFormat="1" ht="15" customHeight="1" spans="1:7">
      <c r="A42" s="8">
        <v>40</v>
      </c>
      <c r="B42" s="9" t="s">
        <v>48</v>
      </c>
      <c r="C42" s="9">
        <f>VLOOKUP(B42,[1]公告名录!$B:$D,3,0)</f>
        <v>1</v>
      </c>
      <c r="D42" s="11"/>
      <c r="E42" s="9">
        <v>710.38</v>
      </c>
      <c r="F42" s="9">
        <v>500</v>
      </c>
      <c r="G42" s="8">
        <v>210.38</v>
      </c>
    </row>
    <row r="43" s="2" customFormat="1" ht="15" customHeight="1" spans="1:7">
      <c r="A43" s="8">
        <v>41</v>
      </c>
      <c r="B43" s="9" t="s">
        <v>49</v>
      </c>
      <c r="C43" s="9">
        <f>VLOOKUP(B43,[1]公告名录!$B:$D,3,0)</f>
        <v>2</v>
      </c>
      <c r="D43" s="11"/>
      <c r="E43" s="9">
        <v>1420.77</v>
      </c>
      <c r="F43" s="9">
        <v>1000</v>
      </c>
      <c r="G43" s="8">
        <v>420.77</v>
      </c>
    </row>
    <row r="44" s="2" customFormat="1" ht="15" customHeight="1" spans="1:7">
      <c r="A44" s="8">
        <v>42</v>
      </c>
      <c r="B44" s="9" t="s">
        <v>50</v>
      </c>
      <c r="C44" s="9">
        <f>VLOOKUP(B44,[1]公告名录!$B:$D,3,0)</f>
        <v>1</v>
      </c>
      <c r="D44" s="11"/>
      <c r="E44" s="9">
        <v>710.38</v>
      </c>
      <c r="F44" s="9">
        <v>500</v>
      </c>
      <c r="G44" s="8">
        <v>210.38</v>
      </c>
    </row>
    <row r="45" s="2" customFormat="1" ht="15" customHeight="1" spans="1:7">
      <c r="A45" s="8">
        <v>43</v>
      </c>
      <c r="B45" s="9" t="s">
        <v>51</v>
      </c>
      <c r="C45" s="9">
        <f>VLOOKUP(B45,[1]公告名录!$B:$D,3,0)</f>
        <v>1</v>
      </c>
      <c r="D45" s="11"/>
      <c r="E45" s="9">
        <v>710.38</v>
      </c>
      <c r="F45" s="9">
        <v>500</v>
      </c>
      <c r="G45" s="8">
        <v>210.38</v>
      </c>
    </row>
    <row r="46" s="2" customFormat="1" ht="15" customHeight="1" spans="1:7">
      <c r="A46" s="8">
        <v>44</v>
      </c>
      <c r="B46" s="9" t="s">
        <v>52</v>
      </c>
      <c r="C46" s="9">
        <f>VLOOKUP(B46,[1]公告名录!$B:$D,3,0)</f>
        <v>2</v>
      </c>
      <c r="D46" s="11"/>
      <c r="E46" s="9">
        <v>1420.77</v>
      </c>
      <c r="F46" s="9">
        <v>500</v>
      </c>
      <c r="G46" s="8">
        <v>920.77</v>
      </c>
    </row>
    <row r="47" s="2" customFormat="1" ht="15" customHeight="1" spans="1:7">
      <c r="A47" s="8">
        <v>45</v>
      </c>
      <c r="B47" s="9" t="s">
        <v>53</v>
      </c>
      <c r="C47" s="9">
        <f>VLOOKUP(B47,[1]公告名录!$B:$D,3,0)</f>
        <v>1</v>
      </c>
      <c r="D47" s="12"/>
      <c r="E47" s="9">
        <v>710.38</v>
      </c>
      <c r="F47" s="9">
        <v>500</v>
      </c>
      <c r="G47" s="8">
        <v>210.38</v>
      </c>
    </row>
    <row r="48" s="3" customFormat="1" ht="36" customHeight="1" spans="1:7">
      <c r="A48" s="13" t="s">
        <v>54</v>
      </c>
      <c r="B48" s="13"/>
      <c r="C48" s="13">
        <f>SUM(C3:C47)</f>
        <v>183</v>
      </c>
      <c r="D48" s="13"/>
      <c r="E48" s="13">
        <v>130000</v>
      </c>
      <c r="F48" s="13">
        <f>SUM(F3:F47)</f>
        <v>80000</v>
      </c>
      <c r="G48" s="13">
        <f>SUM(G3:G47)</f>
        <v>49999.9999999999</v>
      </c>
    </row>
    <row r="49" s="3" customFormat="1" ht="11" customHeight="1"/>
    <row r="50" ht="22.6" customHeight="1" spans="3:3">
      <c r="C50" s="14"/>
    </row>
  </sheetData>
  <mergeCells count="3">
    <mergeCell ref="A1:G1"/>
    <mergeCell ref="A48:B48"/>
    <mergeCell ref="D3:D47"/>
  </mergeCells>
  <pageMargins left="0.751388888888889" right="0.751388888888889" top="0.196527777777778" bottom="0.236111111111111" header="0.156944444444444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旧时光</cp:lastModifiedBy>
  <dcterms:created xsi:type="dcterms:W3CDTF">2023-06-30T03:26:00Z</dcterms:created>
  <dcterms:modified xsi:type="dcterms:W3CDTF">2024-11-22T09:31:22Z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324D9B8937F846EDB5B8CABF4BF876AE_13</vt:lpwstr>
  </property>
  <property fmtid="{D5CDD505-2E9C-101B-9397-08002B2CF9AE}" pid="3" name="KSOProductBuildVer">
    <vt:lpwstr>2052-12.1.0.18912</vt:lpwstr>
  </property>
</Properties>
</file>