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<sst xmlns="http://schemas.openxmlformats.org/spreadsheetml/2006/main" count="76" uniqueCount="46">
  <si>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</si>
  <si>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</si>
  <si>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</si>
  <si>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</si>
  <si>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</si>
  <si>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</si>
  <si>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</si>
  <si>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</si>
  <si>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</si>
  <si>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</si>
  <si>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</si>
  <si>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</si>
  <si>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</si>
  <si>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</si>
  <si>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</si>
  <si>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</si>
  <si>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</si>
  <si>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</si>
  <si>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</si>
  <si>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</si>
  <si>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</si>
  <si>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</si>
  <si>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</si>
  <si>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</si>
  <si>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</si>
  <si>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</si>
  <si>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</si>
  <si>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</si>
  <si>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</si>
  <si>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</si>
  <si>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</si>
  <si>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</si>
  <si>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</si>
  <si>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</si>
  <si>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</si>
  <si>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</si>
  <si>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</si>
  <si>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</si>
  <si>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</si>
  <si>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</si>
  <si>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</si>
  <si>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</si>
  <si>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</si>
  <si>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</si>
  <si>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</si>
  <si>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t>填表时间：2019年3月20日（单位：套、平方米、万元）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</si>
</sst>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I1">
      <selection activeCell="X9" sqref="X9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0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27" customHeight="1">
      <c r="A2" s="31" t="s">
        <v>1</v>
      </c>
      <c r="B2" s="31"/>
      <c r="C2" s="31"/>
      <c r="D2" s="31"/>
      <c r="E2" s="3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2" t="s">
        <v>45</v>
      </c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 ht="22.5" customHeight="1">
      <c r="A3" s="26" t="s">
        <v>2</v>
      </c>
      <c r="B3" s="26" t="s">
        <v>3</v>
      </c>
      <c r="C3" s="27" t="s">
        <v>4</v>
      </c>
      <c r="D3" s="27" t="s">
        <v>5</v>
      </c>
      <c r="E3" s="27" t="s">
        <v>6</v>
      </c>
      <c r="F3" s="33" t="s">
        <v>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3" t="s">
        <v>7</v>
      </c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21" t="s">
        <v>8</v>
      </c>
    </row>
    <row r="4" spans="1:36" ht="22.5" customHeight="1">
      <c r="A4" s="26"/>
      <c r="B4" s="26"/>
      <c r="C4" s="28"/>
      <c r="D4" s="28"/>
      <c r="E4" s="28"/>
      <c r="F4" s="33" t="s">
        <v>9</v>
      </c>
      <c r="G4" s="34"/>
      <c r="H4" s="34"/>
      <c r="I4" s="34"/>
      <c r="J4" s="34"/>
      <c r="K4" s="35"/>
      <c r="L4" s="33" t="s">
        <v>10</v>
      </c>
      <c r="M4" s="34"/>
      <c r="N4" s="34"/>
      <c r="O4" s="34"/>
      <c r="P4" s="34"/>
      <c r="Q4" s="35"/>
      <c r="R4" s="33" t="s">
        <v>11</v>
      </c>
      <c r="S4" s="34"/>
      <c r="T4" s="34"/>
      <c r="U4" s="34"/>
      <c r="V4" s="34"/>
      <c r="W4" s="35"/>
      <c r="X4" s="33" t="s">
        <v>12</v>
      </c>
      <c r="Y4" s="34"/>
      <c r="Z4" s="34"/>
      <c r="AA4" s="34"/>
      <c r="AB4" s="34"/>
      <c r="AC4" s="35"/>
      <c r="AD4" s="33" t="s">
        <v>13</v>
      </c>
      <c r="AE4" s="34"/>
      <c r="AF4" s="34"/>
      <c r="AG4" s="34"/>
      <c r="AH4" s="34"/>
      <c r="AI4" s="35"/>
      <c r="AJ4" s="21"/>
    </row>
    <row r="5" spans="1:36" ht="30.75" customHeight="1">
      <c r="A5" s="26"/>
      <c r="B5" s="26"/>
      <c r="C5" s="29"/>
      <c r="D5" s="29"/>
      <c r="E5" s="29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1"/>
    </row>
    <row r="6" spans="1:36" ht="22.5" customHeight="1">
      <c r="A6" s="22" t="s">
        <v>20</v>
      </c>
      <c r="B6" s="23"/>
      <c r="C6" s="6"/>
      <c r="D6" s="7"/>
      <c r="E6" s="6"/>
      <c r="F6" s="8">
        <v>343</v>
      </c>
      <c r="G6" s="8">
        <v>16824.11</v>
      </c>
      <c r="H6" s="8">
        <f>H8+H9+H10+H11</f>
        <v>338</v>
      </c>
      <c r="I6" s="8">
        <f>I8+I9++I10+I11</f>
        <v>16574.11</v>
      </c>
      <c r="J6" s="8">
        <f>J8+J9+J10+J11</f>
        <v>313</v>
      </c>
      <c r="K6" s="8">
        <f>K8+K9+K10+K11</f>
        <v>15378.81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325</v>
      </c>
      <c r="AA6" s="8">
        <f>SUM(AA8:AA11)</f>
        <v>16074.9</v>
      </c>
      <c r="AB6" s="8">
        <f>SUM(AB8:AB11)</f>
        <v>300</v>
      </c>
      <c r="AC6" s="8">
        <f>SUM(AC8:AC11)</f>
        <v>14879.6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7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0.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63</v>
      </c>
      <c r="K8" s="8">
        <v>3017.6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63</v>
      </c>
      <c r="AC8" s="8">
        <v>3017.6</v>
      </c>
      <c r="AD8" s="8"/>
      <c r="AE8" s="8"/>
      <c r="AF8" s="8"/>
      <c r="AG8" s="8"/>
      <c r="AH8" s="8"/>
      <c r="AI8" s="8"/>
      <c r="AJ8" s="18">
        <v>492.44</v>
      </c>
    </row>
    <row r="9" spans="1:36" ht="40.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8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0.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47</v>
      </c>
      <c r="K10" s="8">
        <v>2362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47</v>
      </c>
      <c r="AC10" s="8">
        <v>2362</v>
      </c>
      <c r="AD10" s="8"/>
      <c r="AE10" s="8"/>
      <c r="AF10" s="8"/>
      <c r="AG10" s="8"/>
      <c r="AH10" s="8"/>
      <c r="AI10" s="8"/>
      <c r="AJ10" s="18">
        <v>702</v>
      </c>
    </row>
    <row r="11" spans="1:36" ht="54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211</v>
      </c>
      <c r="I11" s="8">
        <f>H11*50</f>
        <v>10550</v>
      </c>
      <c r="J11" s="8">
        <v>190</v>
      </c>
      <c r="K11" s="8">
        <f>J11*50</f>
        <v>9500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211</v>
      </c>
      <c r="AA11" s="8">
        <v>10550</v>
      </c>
      <c r="AB11" s="8">
        <v>190</v>
      </c>
      <c r="AC11" s="8">
        <f>AB11*50</f>
        <v>9500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2" t="s">
        <v>33</v>
      </c>
      <c r="B15" s="23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292</v>
      </c>
      <c r="I15" s="8">
        <f t="shared" si="0"/>
        <v>9692.54</v>
      </c>
      <c r="J15" s="8">
        <f t="shared" si="0"/>
        <v>274</v>
      </c>
      <c r="K15" s="8">
        <f t="shared" si="0"/>
        <v>9163.68</v>
      </c>
      <c r="L15" s="8">
        <f t="shared" si="0"/>
        <v>284</v>
      </c>
      <c r="M15" s="8">
        <f t="shared" si="0"/>
        <v>9399.130000000001</v>
      </c>
      <c r="N15" s="8">
        <f t="shared" si="0"/>
        <v>279</v>
      </c>
      <c r="O15" s="8">
        <f t="shared" si="0"/>
        <v>9196.68</v>
      </c>
      <c r="P15" s="8">
        <f t="shared" si="0"/>
        <v>267</v>
      </c>
      <c r="Q15" s="8">
        <f t="shared" si="0"/>
        <v>8896.68</v>
      </c>
      <c r="R15" s="8">
        <v>13</v>
      </c>
      <c r="S15" s="8">
        <v>495.86</v>
      </c>
      <c r="T15" s="8">
        <v>7</v>
      </c>
      <c r="U15" s="8">
        <f>U17+U18+U19+U20+U21</f>
        <v>267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7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0.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8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4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8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7</v>
      </c>
      <c r="K19" s="11">
        <v>267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7</v>
      </c>
      <c r="U19" s="11">
        <v>267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27</v>
      </c>
      <c r="I20" s="9">
        <f>H20*25</f>
        <v>675</v>
      </c>
      <c r="J20" s="9">
        <v>15</v>
      </c>
      <c r="K20" s="9">
        <f>J20*25</f>
        <v>375</v>
      </c>
      <c r="L20" s="14">
        <v>32</v>
      </c>
      <c r="M20" s="14">
        <v>877.45</v>
      </c>
      <c r="N20" s="9">
        <v>27</v>
      </c>
      <c r="O20" s="9">
        <f>N20*25</f>
        <v>675</v>
      </c>
      <c r="P20" s="9">
        <v>15</v>
      </c>
      <c r="Q20" s="9">
        <f>J20*25</f>
        <v>375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1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1:18" ht="14.25">
      <c r="A23" s="24" t="s">
        <v>44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7:36" ht="14.25">
      <c r="G24"/>
      <c r="R24" s="3"/>
      <c r="AJ24"/>
    </row>
    <row r="25" spans="7:36" ht="14.25">
      <c r="G25"/>
      <c r="R25" s="3"/>
      <c r="AJ25"/>
    </row>
    <row r="26" spans="7:36" ht="14.25">
      <c r="G26"/>
      <c r="R26" s="3"/>
      <c r="AJ26"/>
    </row>
    <row r="27" spans="7:36" ht="14.25">
      <c r="G27"/>
      <c r="R27" s="3"/>
      <c r="AJ27"/>
    </row>
    <row r="28" spans="7:36" ht="14.25">
      <c r="G28"/>
      <c r="R28" s="3"/>
      <c r="AJ28"/>
    </row>
    <row r="29" spans="7:36" ht="14.25">
      <c r="G29"/>
      <c r="R29" s="3"/>
      <c r="AJ29"/>
    </row>
  </sheetData>
  <sheetProtection/>
  <mergeCells count="19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J3:AJ5"/>
    <mergeCell ref="A6:B6"/>
    <mergeCell ref="A15:B15"/>
    <mergeCell ref="A23:R23"/>
    <mergeCell ref="A3:A5"/>
    <mergeCell ref="B3:B5"/>
    <mergeCell ref="C3:C5"/>
    <mergeCell ref="D3:D5"/>
    <mergeCell ref="E3:E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2017-12-11T01:19:08Z</cp:lastPrinted>
  <dcterms:created xsi:type="dcterms:W3CDTF">2015-06-23T02:25:02Z</dcterms:created>
  <dcterms:modified xsi:type="dcterms:W3CDTF">2019-04-17T00:41:07Z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