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'工作表1'!$A$1:$I$126</definedName>
    <definedName name="_xlnm.Print_Titles" localSheetId="0">'工作表1'!$4:$4</definedName>
  </definedNames>
  <calcPr fullCalcOnLoad="1"/>
</workbook>
</file>

<file path=xl/sharedStrings.xml><?xml version="1.0" encoding="utf-8"?>
<sst xmlns="http://schemas.openxmlformats.org/spreadsheetml/2006/main" count="581" uniqueCount="323">
  <si>
    <t>附件</t>
  </si>
  <si>
    <t>2021年棚改公租房项目清单表</t>
  </si>
  <si>
    <t>序号</t>
  </si>
  <si>
    <t>项目名称</t>
  </si>
  <si>
    <t>县（市、区）</t>
  </si>
  <si>
    <t>建设地址</t>
  </si>
  <si>
    <t>建设单位</t>
  </si>
  <si>
    <t>项目类别</t>
  </si>
  <si>
    <t>建设规模</t>
  </si>
  <si>
    <t>建设面积</t>
  </si>
  <si>
    <t>总投资</t>
  </si>
  <si>
    <t>全省合计</t>
  </si>
  <si>
    <t>福州市</t>
  </si>
  <si>
    <t>福州滨海新城安置房六期</t>
  </si>
  <si>
    <t>长乐区</t>
  </si>
  <si>
    <t>文武砂中学北侧</t>
  </si>
  <si>
    <t>福州新区集团</t>
  </si>
  <si>
    <t>城市棚改</t>
  </si>
  <si>
    <t>福州滨海新城安置房七期</t>
  </si>
  <si>
    <t>福州滨海新城万新路南侧，恰屿路西侧，南港西路北侧。</t>
  </si>
  <si>
    <t>福州滨海新城安置房八期</t>
  </si>
  <si>
    <t>滨海新城文松路东侧，新百路西侧，新厝路北侧，新塘埔路南侧</t>
  </si>
  <si>
    <t>福州滨海新城安置房九期</t>
  </si>
  <si>
    <t>滨海新城二棉路东南侧，福北路东北侧，下沙路西北侧，体育西路西南侧</t>
  </si>
  <si>
    <t>新店片区棚户区改造K、I1、I2、I3、J1、J2、J3地块（后山村、涧田村、省农科院）</t>
  </si>
  <si>
    <t>市本级</t>
  </si>
  <si>
    <t>新店镇泉头村农场周边地块</t>
  </si>
  <si>
    <t>福州市城乡建设发展有限公司</t>
  </si>
  <si>
    <t>新店片区棚户区改造A、B、C、D地块（鹅峰）</t>
  </si>
  <si>
    <t>晋安区新店镇杨亭下鹅峰村、东园村</t>
  </si>
  <si>
    <t>连潘旧屋区改造J地块</t>
  </si>
  <si>
    <t>晋安区前屿西路以北，长春路以西</t>
  </si>
  <si>
    <t>闽清县榕院片区改造（旧气象局附近）</t>
  </si>
  <si>
    <t>闽清县</t>
  </si>
  <si>
    <t>闽清县梅城镇梅溪路</t>
  </si>
  <si>
    <t>闽清县城投公司</t>
  </si>
  <si>
    <t>三远旧屋区改造</t>
  </si>
  <si>
    <t>晋安区</t>
  </si>
  <si>
    <t>远洋路北侧，福光路东侧</t>
  </si>
  <si>
    <t>福州市土地发展中心</t>
  </si>
  <si>
    <t>螺江东路北侧地块</t>
  </si>
  <si>
    <t>仓山区</t>
  </si>
  <si>
    <t>螺江东路北侧</t>
  </si>
  <si>
    <t>环岛路与螺洲路交叉口西北侧旧屋区改造</t>
  </si>
  <si>
    <t>环岛路与螺洲路交叉口西北侧</t>
  </si>
  <si>
    <t>白湖北园周边旧屋区改造一期</t>
  </si>
  <si>
    <t>南台大道东侧，南二环路北侧，则徐大道西侧</t>
  </si>
  <si>
    <t>白湖北园周边旧屋区改造二期</t>
  </si>
  <si>
    <t>白湖北园周边旧屋区改造三期</t>
  </si>
  <si>
    <t>白湖北园周边旧屋区改造四期</t>
  </si>
  <si>
    <t>福人木业有限公司旧屋区改造</t>
  </si>
  <si>
    <t>台江区</t>
  </si>
  <si>
    <t>鳌峰路北侧，亚兴路东侧，鳌兴路西侧</t>
  </si>
  <si>
    <t>福州新华文化城旧屋区改造</t>
  </si>
  <si>
    <t>晋安河东侧，福新路北侧、福新之路南侧</t>
  </si>
  <si>
    <t>浦西村旧屋区改造</t>
  </si>
  <si>
    <t>北临红星美凯龙商场，南临三迪香颂枫丹，东侧为白马河</t>
  </si>
  <si>
    <t>江墘下旧屋区改造</t>
  </si>
  <si>
    <t>南临北兴路，北面和东面紧邻白马河新村和锦标园，
东侧为白马河</t>
  </si>
  <si>
    <t>瀛洲派出所及周边地块旧屋区改造</t>
  </si>
  <si>
    <t>台江路北侧，瀛滨路东侧，南方商厦西侧</t>
  </si>
  <si>
    <t>国货路小学周边地块旧屋区改造</t>
  </si>
  <si>
    <t>国货路小学南侧</t>
  </si>
  <si>
    <t>瀛滨小学及周边地块旧屋区改造</t>
  </si>
  <si>
    <t>瀛滨小学周边</t>
  </si>
  <si>
    <t>灯泡厂宿舍地块旧屋区改造</t>
  </si>
  <si>
    <t>北临三迪香颂枫丹小区、南至宁化支路、东侧为红旗新村</t>
  </si>
  <si>
    <t>厦门市</t>
  </si>
  <si>
    <t>同安城北小区A地块</t>
  </si>
  <si>
    <t>同安区</t>
  </si>
  <si>
    <t>同安区朝洋路与朝晖路交叉口西南侧</t>
  </si>
  <si>
    <t>厦门市社会保障性住房建设中心
厦门市市政建设开发有限公司</t>
  </si>
  <si>
    <t>公共租赁住房</t>
  </si>
  <si>
    <t>漳州市</t>
  </si>
  <si>
    <t>金峰花园北区安置房</t>
  </si>
  <si>
    <t>芗城区</t>
  </si>
  <si>
    <t>位于胜利西路以南、金峰南路以东。</t>
  </si>
  <si>
    <t>漳州市芗城区城市建设开发有限公司</t>
  </si>
  <si>
    <t>漳州市长福安置房项目</t>
  </si>
  <si>
    <t>龙文区</t>
  </si>
  <si>
    <t>龙文区漳华东路以南，龙溪北路以东，规划莲花路以北</t>
  </si>
  <si>
    <t>福建漳龙建投集团有限公司</t>
  </si>
  <si>
    <t>龙海市南太武滨海新城（格林）棚户区改造安置住房(三期）</t>
  </si>
  <si>
    <t>龙海市</t>
  </si>
  <si>
    <t>工业路东侧，南太武大道西侧，裕民路北侧</t>
  </si>
  <si>
    <t>龙海市城投房地产开发有限公司</t>
  </si>
  <si>
    <t>龙海市南太武滨海新城（卓岐）棚户区改造安置住房（三期）</t>
  </si>
  <si>
    <t>卓歧路东侧，滨海路西侧，迎宾路南侧，滨湖路北侧</t>
  </si>
  <si>
    <t>云霄县莆美镇莆下村村民安置房建设项目</t>
  </si>
  <si>
    <t>云霄县</t>
  </si>
  <si>
    <t>云霄县莆美镇莆下村</t>
  </si>
  <si>
    <t>云霄县房地产综合开发公司</t>
  </si>
  <si>
    <t>云霄县下港片区棚户区改造建设项目</t>
  </si>
  <si>
    <t>云霄县云陵镇下港片区</t>
  </si>
  <si>
    <t>社头片区安置房工程</t>
  </si>
  <si>
    <t>台商投资区</t>
  </si>
  <si>
    <t>漳州台商投资区翁角路以南、规划火车轨道以东地块</t>
  </si>
  <si>
    <t>漳州市城发置业有限公司</t>
  </si>
  <si>
    <t>中心城区南部片区安置房工程</t>
  </si>
  <si>
    <t>漳州台商投资区龙池大道与同城大道交叉口西北侧</t>
  </si>
  <si>
    <t>漳州市经发置业有限公司</t>
  </si>
  <si>
    <t>圆山新城莲浦片区棚户区（危旧房）改造项目01地块1-7#、9#、15#-34#楼</t>
  </si>
  <si>
    <t>高新区</t>
  </si>
  <si>
    <t>圆山大道北侧，龙江南路西侧</t>
  </si>
  <si>
    <t>漳州圆山新城建设有限公司</t>
  </si>
  <si>
    <t>漳州高新区圆山新城诗墩棚户区改造项目（南星小区二期）</t>
  </si>
  <si>
    <t>九龙大道与漳码路相交处</t>
  </si>
  <si>
    <t>待定</t>
  </si>
  <si>
    <t>和平农场垦区危房改造项目</t>
  </si>
  <si>
    <t>云霄县和平农场</t>
  </si>
  <si>
    <t>国营云霄和平农场</t>
  </si>
  <si>
    <t>垦区危房</t>
  </si>
  <si>
    <t>泉州市</t>
  </si>
  <si>
    <t>西华洋片区安置房项目（二期）</t>
  </si>
  <si>
    <t>市直</t>
  </si>
  <si>
    <t>泉州市丰泽区北峰街道</t>
  </si>
  <si>
    <t>泉州市住宅建设开发有限公司</t>
  </si>
  <si>
    <t>石化工业园区及安全控制区（五期）</t>
  </si>
  <si>
    <t>泉港区</t>
  </si>
  <si>
    <t>石化园区及安全控制区</t>
  </si>
  <si>
    <t>福建省泉港城乡建设开发有限责任公司</t>
  </si>
  <si>
    <t>泉州台商投资区白沙片区棚户区改造项目（一期）（2021年续建）</t>
  </si>
  <si>
    <t>北至沙纬1路及滨湖北路，南至沙纬6路，东至沙经1路及滨湖西路，西至海江大道</t>
  </si>
  <si>
    <t>中建（泉州）城市发展有限公司</t>
  </si>
  <si>
    <t>泉州台商投资区白沙片区棚户区改造项目（二期）（2021年续建）</t>
  </si>
  <si>
    <t>北至江城大道，南至沙纬1路、滨湖北路、沙纬6路，东至沙经5路，西至海江大道、沙经1路、滨湖西路</t>
  </si>
  <si>
    <t>惠泉片区改造建设工程项目（二期）</t>
  </si>
  <si>
    <t>惠安县</t>
  </si>
  <si>
    <t>惠安县螺城镇惠泉片区</t>
  </si>
  <si>
    <t>惠安交发集团有限公司（惠安县城乡建设投资经营有限公司）</t>
  </si>
  <si>
    <t>解放路西片区改造建设项目一期地块</t>
  </si>
  <si>
    <t>安溪县</t>
  </si>
  <si>
    <t>凤城镇解放路西侧</t>
  </si>
  <si>
    <t>安溪新瑞房地产开发有限公司</t>
  </si>
  <si>
    <t>凤山书院安置地块一</t>
  </si>
  <si>
    <t>凤城镇祥云路</t>
  </si>
  <si>
    <t>福建安溪德鸿房地产有限公司</t>
  </si>
  <si>
    <t>永春县化龙片区改造项目（一期）</t>
  </si>
  <si>
    <t>永春县</t>
  </si>
  <si>
    <t>永春县化龙社区</t>
  </si>
  <si>
    <t>永春县大鹏城市建设发展有限责任公司、土地受让房地产开发企业</t>
  </si>
  <si>
    <t>永春县石鼓片区改造项目（一期）</t>
  </si>
  <si>
    <t>永春县桃场社区、桃联社区</t>
  </si>
  <si>
    <t>石鼓片区建设指挥部、永春县大鹏城市建设发展有限责任公司、土地受让房地产开发企业</t>
  </si>
  <si>
    <t>莆田市</t>
  </si>
  <si>
    <t>绶溪片区棚改项目</t>
  </si>
  <si>
    <t>畅林社区居民委员会、延寿村民委员会</t>
  </si>
  <si>
    <t>莆田城市园林发展集团有限公司</t>
  </si>
  <si>
    <t>绶溪片区棚改项目（二期）</t>
  </si>
  <si>
    <t>畅林社区居民委员会、南郊社区居民委员会、北大村</t>
  </si>
  <si>
    <t xml:space="preserve">仙游县工艺产业园下楼村二期安置房3#-6#楼      </t>
  </si>
  <si>
    <t>仙游县</t>
  </si>
  <si>
    <t>鲤南镇</t>
  </si>
  <si>
    <t>仙游县城南新区房地产开发有限公司</t>
  </si>
  <si>
    <t>鲤北龙号安置区（7-11#楼）</t>
  </si>
  <si>
    <t>鲤城街道</t>
  </si>
  <si>
    <t>仙游县鲤东投资有限公司</t>
  </si>
  <si>
    <t>鲤北万福61号地块安置区</t>
  </si>
  <si>
    <t>鲤北土寨双桥安置区（4-8#楼）</t>
  </si>
  <si>
    <t>仙游县鲤南乌头新村安置小区3-6#楼及地下室、配套工程</t>
  </si>
  <si>
    <t>仙游县鲤南石鼓山公园安置小区1#楼</t>
  </si>
  <si>
    <t>仙游县鲤南石鼓山公园安置小区3#、4#、6#、7#楼</t>
  </si>
  <si>
    <t>坝垅度下安置区</t>
  </si>
  <si>
    <t>鲤城19号安置区</t>
  </si>
  <si>
    <t>荔城区玉湖新城古山片区改造安置房建设项目A区、B区、C区</t>
  </si>
  <si>
    <t>荔城区</t>
  </si>
  <si>
    <t>镇海办古山村</t>
  </si>
  <si>
    <t>莆田市荔城区九鑫商贸有限公司</t>
  </si>
  <si>
    <t>荔城区玉湖新城埭里片区改造安置房建设项目A区、B区</t>
  </si>
  <si>
    <t>镇海办埭里村</t>
  </si>
  <si>
    <t>荔城区西天尾镇林峰片区棚改项目</t>
  </si>
  <si>
    <t>西天尾镇</t>
  </si>
  <si>
    <t>莆田市市政建设投资有限公司</t>
  </si>
  <si>
    <t>荔城区西天尾镇后埔片区棚改项目</t>
  </si>
  <si>
    <t>莆田市荔园园林有限公司</t>
  </si>
  <si>
    <t>荔城区黄石镇沙坂片区棚改项目（一期）</t>
  </si>
  <si>
    <t>黄石镇七境村</t>
  </si>
  <si>
    <t>莆田市城建管线服务设有限公司</t>
  </si>
  <si>
    <t>荔城区新度片区棚改项目（一期）</t>
  </si>
  <si>
    <t>新度镇</t>
  </si>
  <si>
    <t>城厢区龙德井片区危旧房改造建设项目</t>
  </si>
  <si>
    <t>城厢区</t>
  </si>
  <si>
    <t>城厢区凤凰山街道</t>
  </si>
  <si>
    <t>城厢区城乡建设投资有限公司</t>
  </si>
  <si>
    <t>莆田市城厢区沟头片区城市更新建设项目</t>
  </si>
  <si>
    <t>城厢区霞林街道</t>
  </si>
  <si>
    <t>顶墩下黄改造项目</t>
  </si>
  <si>
    <t>城厢区经济发展有限公司</t>
  </si>
  <si>
    <t>坂头东地块二、三、四</t>
  </si>
  <si>
    <t>城厢区月塘南片区改造安置房项目</t>
  </si>
  <si>
    <t>城厢区万达南片区改造安置房项目</t>
  </si>
  <si>
    <t>城厢区泗华孔里片区改造安置房项目</t>
  </si>
  <si>
    <t>城厢区龙桥街道</t>
  </si>
  <si>
    <t>城厢区木兰铁岭片区改造项目</t>
  </si>
  <si>
    <t>城厢区坂头西改造项目</t>
  </si>
  <si>
    <t>城厢区樟林片区改造项目</t>
  </si>
  <si>
    <t>城厢区华亭镇</t>
  </si>
  <si>
    <t>城厢区政府</t>
  </si>
  <si>
    <t>屿上安置房</t>
  </si>
  <si>
    <t>莆田木兰新城投资开发有限公司</t>
  </si>
  <si>
    <t>涵江区国欢镇澄峰片区改造项目</t>
  </si>
  <si>
    <t>涵江区</t>
  </si>
  <si>
    <t>国欢镇</t>
  </si>
  <si>
    <t>莆田市国投建设发展有限公司</t>
  </si>
  <si>
    <t>涵江区塘北片区黄霞三期改造项目</t>
  </si>
  <si>
    <t>莆田市涵江区地产开发有限公司</t>
  </si>
  <si>
    <t>涵江区卓坡前沟片区改造安置房建设项目</t>
  </si>
  <si>
    <t>涵东街道</t>
  </si>
  <si>
    <t>莆田市涵江区城市建设实业发展有限公司</t>
  </si>
  <si>
    <t>涵江区涵中片区改造林墩安置房建设项目</t>
  </si>
  <si>
    <t>涵江区黄安片区改造项目安置区（3#、5#楼）</t>
  </si>
  <si>
    <t>涵西街道</t>
  </si>
  <si>
    <t>周墩棚户区改造</t>
  </si>
  <si>
    <t>白塘镇</t>
  </si>
  <si>
    <t>秀屿区高铁片区刘厝棚户区改造项目</t>
  </si>
  <si>
    <t>秀屿区</t>
  </si>
  <si>
    <t>笏石镇</t>
  </si>
  <si>
    <t>秀屿区铁路投资开发有限公司</t>
  </si>
  <si>
    <t>莆田市秀屿区高铁南片区北组团棚户区改造项目</t>
  </si>
  <si>
    <t>秀屿区国投公司</t>
  </si>
  <si>
    <t>莆田市秀屿区高铁南片区度田棚户区改造项目</t>
  </si>
  <si>
    <t>莆田市秀屿区高铁南片区杨林棚户区改造项目</t>
  </si>
  <si>
    <t>莆田市秀屿区坝津-土海西棚户区改造项目</t>
  </si>
  <si>
    <t>三明市</t>
  </si>
  <si>
    <t>三明市徐碧“城中村”改造安置房项目</t>
  </si>
  <si>
    <t>梅列区</t>
  </si>
  <si>
    <t>徐碧村甲头B、C地块</t>
  </si>
  <si>
    <t>三明市城乡改造有限公司</t>
  </si>
  <si>
    <t>徐碧“城中村”改造安置房项目</t>
  </si>
  <si>
    <t>三明市徐碧村A、C地块</t>
  </si>
  <si>
    <t>福建东南设计集团建设发展有限公司</t>
  </si>
  <si>
    <t>三元区台江片区棚户区改造项目</t>
  </si>
  <si>
    <t>三元区</t>
  </si>
  <si>
    <t>三元区台江</t>
  </si>
  <si>
    <t>三元区住房和城乡规划建设局</t>
  </si>
  <si>
    <t>将乐县文化巷棚户区改造</t>
  </si>
  <si>
    <t>将乐县</t>
  </si>
  <si>
    <t>将乐古镛镇县文化巷</t>
  </si>
  <si>
    <t>将乐县城市建设发展集团有限公司</t>
  </si>
  <si>
    <t>明溪县原造纸厂地块安置房建设项目</t>
  </si>
  <si>
    <t>明溪县</t>
  </si>
  <si>
    <t>原造纸厂地块</t>
  </si>
  <si>
    <t>明溪县君峰城市投资有限责任公司</t>
  </si>
  <si>
    <t>建宁县河东地块安置房建设项目</t>
  </si>
  <si>
    <t>建宁县</t>
  </si>
  <si>
    <t>濉溪镇河东片区</t>
  </si>
  <si>
    <t>建宁县城市建设投资经营有限公司</t>
  </si>
  <si>
    <t>建宁县汽车检测线北侧地块安置房建设项目</t>
  </si>
  <si>
    <t>泰宁县汽车站片区棚户区C地块金湖东路安置房项目</t>
  </si>
  <si>
    <t>泰宁县</t>
  </si>
  <si>
    <t>金湖东路台前巷</t>
  </si>
  <si>
    <t>泰宁县丹霞城市建设投资有限责任公司</t>
  </si>
  <si>
    <t>南平市</t>
  </si>
  <si>
    <t>邵武市三里亭安置房4#楼</t>
  </si>
  <si>
    <t>邵武市</t>
  </si>
  <si>
    <t>邵武市元宝路</t>
  </si>
  <si>
    <t>邵武市城南大道开发项目经理部</t>
  </si>
  <si>
    <t>邵武市城南大道詹家垅安置房（三期）7#楼</t>
  </si>
  <si>
    <t>邵武市城南大道</t>
  </si>
  <si>
    <t>水美幸福湾</t>
  </si>
  <si>
    <t>武夷山市</t>
  </si>
  <si>
    <t>武夷山市综合农场陆地港西北侧</t>
  </si>
  <si>
    <t>福建省铭巍实业有限公司</t>
  </si>
  <si>
    <t>武夷山市水美家园二期安置区项目</t>
  </si>
  <si>
    <t>武夷山市综合农场东快线二期以西</t>
  </si>
  <si>
    <t>武夷山市住房和城乡建设局</t>
  </si>
  <si>
    <t>武夷山市南门畈片区棚户改造项目</t>
  </si>
  <si>
    <t>武夷山市朱子路西侧</t>
  </si>
  <si>
    <t>武夷山市建发建筑工程有限公司</t>
  </si>
  <si>
    <t>建瓯市齿轮厂棚户区改造项目（二期）</t>
  </si>
  <si>
    <t>建瓯市</t>
  </si>
  <si>
    <t>水西六路东侧</t>
  </si>
  <si>
    <t>建瓯市宏创置业有限公司</t>
  </si>
  <si>
    <t>建瓯市下水南片区棚户区改造龙船塘安置房(二期）</t>
  </si>
  <si>
    <t>城南片区龙船塘地块</t>
  </si>
  <si>
    <t>建瓯市新区开发建设有限责任公司</t>
  </si>
  <si>
    <t>建瓯市建州一品</t>
  </si>
  <si>
    <t>城南片区SN-C-19地块</t>
  </si>
  <si>
    <t>建瓯旺盛地产开发有限公司</t>
  </si>
  <si>
    <t>浦城县上水南安置房二期工程</t>
  </si>
  <si>
    <t>浦城县</t>
  </si>
  <si>
    <t>上水南大路岩东侧（原豆腐制品厂用地）</t>
  </si>
  <si>
    <t>浦城县城市建设
开发有限公司</t>
  </si>
  <si>
    <t>光泽县原林化厂地块安置房建设项目</t>
  </si>
  <si>
    <t>光泽县</t>
  </si>
  <si>
    <t>城西</t>
  </si>
  <si>
    <t>福建省光泽同晖置业有限责任公司</t>
  </si>
  <si>
    <t>松溪县武装部制财富天下棚户区改造项目（2021年）</t>
  </si>
  <si>
    <t>松溪县</t>
  </si>
  <si>
    <t>松溪县松源街道大街</t>
  </si>
  <si>
    <t>松溪县城市建设发展有限公司</t>
  </si>
  <si>
    <t>邵武综合农场茅岗国有垦区危旧房改造项目</t>
  </si>
  <si>
    <t>邵武市城郊镇茅岗紫金新苑</t>
  </si>
  <si>
    <t>邵武综合农场茅岗国有垦区危旧房改造项目经理部</t>
  </si>
  <si>
    <t>邵武高峰农场危房修缮项目</t>
  </si>
  <si>
    <t>邵武高峰农场场区</t>
  </si>
  <si>
    <t>邵武高峰农场</t>
  </si>
  <si>
    <t>浦城县永平农场危房改造项目</t>
  </si>
  <si>
    <t>浦城县永平农场</t>
  </si>
  <si>
    <t>龙岩市</t>
  </si>
  <si>
    <t>市本级莲花湖（安置）小区（2021）</t>
  </si>
  <si>
    <t>曹溪街道坪尾村</t>
  </si>
  <si>
    <t>龙岩市莲花湖实业有限公司</t>
  </si>
  <si>
    <t>市本级曹溪浮蔡片区棚户区改造项目（2021）</t>
  </si>
  <si>
    <t>曹溪浮蔡村、月山村</t>
  </si>
  <si>
    <t>龙岩铁路建设发展集团有限公司</t>
  </si>
  <si>
    <t>市本级龙泉安置小区(2021)</t>
  </si>
  <si>
    <t>新罗区西陂街道西山村</t>
  </si>
  <si>
    <t>龙岩市安居住宅建设有限公司</t>
  </si>
  <si>
    <t>市本级华龙社区改造（南区）项目（2021）</t>
  </si>
  <si>
    <t>西陂街道华龙社区，犀牛路以西、华莲路以北、漳龙高速公路以东、规划道路以南</t>
  </si>
  <si>
    <t>龙岩市华隆建设有限公司</t>
  </si>
  <si>
    <t>市本级红炭山安置小区（2021）</t>
  </si>
  <si>
    <t>红坊镇下洋村</t>
  </si>
  <si>
    <t>龙岩市土地发展建设有限公司</t>
  </si>
  <si>
    <t>浮蔡安置小区（2021）</t>
  </si>
  <si>
    <t>曹溪街道浮蔡村</t>
  </si>
  <si>
    <t>龙岩市城市建设投资发展有限公司</t>
  </si>
  <si>
    <t>平潭</t>
  </si>
  <si>
    <t>辕门安置小区</t>
  </si>
  <si>
    <t>平潭综合实验区</t>
  </si>
  <si>
    <t>龙凤路与坛东大道交叉口东北，翰英中学北侧，莲花中路南侧</t>
  </si>
  <si>
    <t>平潭综合实验区自然资源与生态环境局
平潭综合实验区城市投资建设集团有限公司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</si>
</sst>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6"/>
      <name val="黑体"/>
      <family val="3"/>
    </font>
    <font>
      <sz val="22"/>
      <color indexed="8"/>
      <name val="方正小标宋简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SimSun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SimSun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22" fillId="3" borderId="1" applyNumberFormat="0" applyAlignment="0" applyProtection="0"/>
    <xf numFmtId="44" fontId="5" fillId="0" borderId="0" applyFont="0" applyFill="0" applyBorder="0" applyAlignment="0" applyProtection="0"/>
    <xf numFmtId="0" fontId="0" fillId="0" borderId="0">
      <alignment vertical="center"/>
      <protection/>
    </xf>
    <xf numFmtId="41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5" borderId="0" applyNumberFormat="0" applyBorder="0" applyAlignment="0" applyProtection="0"/>
    <xf numFmtId="43" fontId="5" fillId="0" borderId="0" applyFont="0" applyFill="0" applyBorder="0" applyAlignment="0" applyProtection="0"/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>
      <alignment vertical="center"/>
      <protection/>
    </xf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4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23" fillId="4" borderId="5" applyNumberFormat="0" applyAlignment="0" applyProtection="0"/>
    <xf numFmtId="0" fontId="20" fillId="4" borderId="1" applyNumberFormat="0" applyAlignment="0" applyProtection="0"/>
    <xf numFmtId="0" fontId="19" fillId="9" borderId="6" applyNumberFormat="0" applyAlignment="0" applyProtection="0"/>
    <xf numFmtId="0" fontId="5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0" borderId="7" applyNumberFormat="0" applyFill="0" applyAlignment="0" applyProtection="0"/>
    <xf numFmtId="0" fontId="7" fillId="0" borderId="8" applyNumberFormat="0" applyFill="0" applyAlignment="0" applyProtection="0"/>
    <xf numFmtId="0" fontId="29" fillId="10" borderId="0" applyNumberFormat="0" applyBorder="0" applyAlignment="0" applyProtection="0"/>
    <xf numFmtId="0" fontId="28" fillId="8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 applyProtection="0">
      <alignment vertical="center"/>
    </xf>
    <xf numFmtId="0" fontId="5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</cellStyleXfs>
  <cellXfs count="64">
    <xf numFmtId="0" fontId="0" fillId="0" borderId="0" xfId="0" applyAlignment="1">
      <alignment vertical="center"/>
    </xf>
    <xf numFmtId="0" fontId="2" fillId="0" borderId="0" xfId="65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65" applyFont="1" applyAlignment="1">
      <alignment horizontal="center" vertical="center"/>
      <protection/>
    </xf>
    <xf numFmtId="0" fontId="2" fillId="0" borderId="0" xfId="65" applyFont="1" applyFill="1" applyAlignment="1">
      <alignment horizontal="center" vertical="center"/>
      <protection/>
    </xf>
    <xf numFmtId="176" fontId="2" fillId="0" borderId="0" xfId="65" applyNumberFormat="1" applyFont="1" applyFill="1" applyAlignment="1">
      <alignment horizontal="center" vertical="center"/>
      <protection/>
    </xf>
    <xf numFmtId="176" fontId="2" fillId="0" borderId="0" xfId="65" applyNumberFormat="1" applyFont="1" applyAlignment="1">
      <alignment horizontal="center" vertical="center" wrapText="1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5" fillId="0" borderId="0" xfId="65" applyFont="1" applyFill="1" applyAlignment="1">
      <alignment horizontal="center" vertical="center"/>
      <protection/>
    </xf>
    <xf numFmtId="176" fontId="5" fillId="0" borderId="0" xfId="65" applyNumberFormat="1" applyFont="1" applyFill="1" applyAlignment="1">
      <alignment horizontal="center" vertical="center"/>
      <protection/>
    </xf>
    <xf numFmtId="176" fontId="5" fillId="0" borderId="0" xfId="65" applyNumberFormat="1" applyFont="1" applyAlignment="1">
      <alignment horizontal="center" vertical="center" wrapText="1"/>
      <protection/>
    </xf>
    <xf numFmtId="0" fontId="6" fillId="2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2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8" fillId="2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2" borderId="9" xfId="67" applyFont="1" applyFill="1" applyBorder="1" applyAlignment="1" applyProtection="1">
      <alignment horizontal="center" vertical="center"/>
      <protection/>
    </xf>
    <xf numFmtId="0" fontId="5" fillId="0" borderId="9" xfId="67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176" fontId="1" fillId="0" borderId="9" xfId="67" applyNumberFormat="1" applyFont="1" applyFill="1" applyBorder="1" applyAlignment="1" applyProtection="1">
      <alignment horizontal="center" vertical="center" wrapText="1"/>
      <protection/>
    </xf>
    <xf numFmtId="176" fontId="1" fillId="2" borderId="9" xfId="67" applyNumberFormat="1" applyFont="1" applyFill="1" applyBorder="1" applyAlignment="1" applyProtection="1">
      <alignment horizontal="center" vertical="center" wrapText="1"/>
      <protection/>
    </xf>
    <xf numFmtId="0" fontId="5" fillId="0" borderId="9" xfId="67" applyFont="1" applyFill="1" applyBorder="1" applyAlignment="1">
      <alignment horizontal="center" vertical="center" wrapText="1"/>
    </xf>
    <xf numFmtId="49" fontId="5" fillId="0" borderId="9" xfId="67" applyNumberFormat="1" applyFont="1" applyFill="1" applyBorder="1" applyAlignment="1">
      <alignment horizontal="center" vertical="center" wrapText="1"/>
    </xf>
    <xf numFmtId="176" fontId="1" fillId="0" borderId="9" xfId="67" applyNumberFormat="1" applyFont="1" applyFill="1" applyBorder="1" applyAlignment="1">
      <alignment horizontal="center" vertical="center" wrapText="1"/>
    </xf>
    <xf numFmtId="176" fontId="1" fillId="2" borderId="9" xfId="67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2" fillId="0" borderId="0" xfId="65" applyNumberFormat="1" applyFont="1" applyAlignment="1">
      <alignment horizontal="center" vertical="center"/>
      <protection/>
    </xf>
    <xf numFmtId="176" fontId="5" fillId="0" borderId="0" xfId="65" applyNumberFormat="1" applyFont="1" applyAlignment="1">
      <alignment horizontal="center" vertical="center"/>
      <protection/>
    </xf>
    <xf numFmtId="0" fontId="6" fillId="18" borderId="10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18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176" fontId="11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3" xfId="66"/>
    <cellStyle name="常规 2" xfId="67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workbookViewId="0" topLeftCell="A1">
      <pane ySplit="4" topLeftCell="A5" activePane="bottomLeft" state="frozen"/>
      <selection pane="bottomLeft" activeCell="A2" sqref="A2:I2"/>
    </sheetView>
  </sheetViews>
  <sheetFormatPr defaultColWidth="9.00390625" defaultRowHeight="14.25"/>
  <cols>
    <col min="1" max="1" width="5.125" style="0" customWidth="1"/>
    <col min="2" max="2" width="27.75390625" style="2" customWidth="1"/>
    <col min="3" max="3" width="12.125" style="5" customWidth="1"/>
    <col min="4" max="4" width="20.00390625" style="5" customWidth="1"/>
    <col min="5" max="5" width="19.00390625" style="2" customWidth="1"/>
    <col min="6" max="6" width="14.125" style="2" customWidth="1"/>
    <col min="7" max="7" width="8.875" style="6" customWidth="1"/>
    <col min="8" max="8" width="10.625" style="7" customWidth="1"/>
    <col min="9" max="9" width="10.375" style="8" customWidth="1"/>
    <col min="10" max="253" width="9.00390625" style="0" customWidth="1"/>
  </cols>
  <sheetData>
    <row r="1" spans="1:2" ht="44.25" customHeight="1">
      <c r="A1" s="9" t="s">
        <v>0</v>
      </c>
      <c r="B1" s="10"/>
    </row>
    <row r="2" spans="1:9" s="1" customFormat="1" ht="46.5" customHeight="1">
      <c r="A2" s="11" t="s">
        <v>1</v>
      </c>
      <c r="B2" s="12"/>
      <c r="C2" s="12"/>
      <c r="D2" s="12"/>
      <c r="E2" s="12"/>
      <c r="F2" s="12"/>
      <c r="G2" s="13"/>
      <c r="H2" s="14"/>
      <c r="I2" s="52"/>
    </row>
    <row r="3" spans="1:9" ht="18.75" customHeight="1">
      <c r="A3" s="15"/>
      <c r="B3" s="16"/>
      <c r="C3" s="17"/>
      <c r="D3" s="18"/>
      <c r="E3" s="18"/>
      <c r="F3" s="18"/>
      <c r="G3" s="19"/>
      <c r="H3" s="20"/>
      <c r="I3" s="53"/>
    </row>
    <row r="4" spans="1:9" ht="51" customHeight="1">
      <c r="A4" s="21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3" t="s">
        <v>8</v>
      </c>
      <c r="H4" s="24" t="s">
        <v>9</v>
      </c>
      <c r="I4" s="24" t="s">
        <v>10</v>
      </c>
    </row>
    <row r="5" spans="1:9" ht="34.5" customHeight="1">
      <c r="A5" s="25" t="s">
        <v>11</v>
      </c>
      <c r="B5" s="26"/>
      <c r="C5" s="26"/>
      <c r="D5" s="26"/>
      <c r="E5" s="26"/>
      <c r="F5" s="26"/>
      <c r="G5" s="23">
        <f>G6+G30+G32+G44+G54+G103+G118+G125+G94</f>
        <v>73814</v>
      </c>
      <c r="H5" s="24">
        <f>H6+H30+H32+H44+H54+H103+H118+H125+H94</f>
        <v>11257853.652999999</v>
      </c>
      <c r="I5" s="24">
        <f>I6+I30+I32+I44+I54+I103+I118+I125+I94</f>
        <v>9301941.93</v>
      </c>
    </row>
    <row r="6" spans="1:9" ht="24" customHeight="1">
      <c r="A6" s="27" t="s">
        <v>12</v>
      </c>
      <c r="B6" s="28"/>
      <c r="C6" s="28"/>
      <c r="D6" s="28"/>
      <c r="E6" s="28"/>
      <c r="F6" s="28"/>
      <c r="G6" s="29">
        <f>SUM(G7:G29)</f>
        <v>7532</v>
      </c>
      <c r="H6" s="30">
        <f>SUM(H7:H29)</f>
        <v>763858.2000000001</v>
      </c>
      <c r="I6" s="30">
        <f>SUM(I7:I29)</f>
        <v>947589.78</v>
      </c>
    </row>
    <row r="7" spans="1:9" ht="39.75" customHeight="1">
      <c r="A7" s="31">
        <v>1</v>
      </c>
      <c r="B7" s="32" t="s">
        <v>13</v>
      </c>
      <c r="C7" s="32" t="s">
        <v>14</v>
      </c>
      <c r="D7" s="32" t="s">
        <v>15</v>
      </c>
      <c r="E7" s="32" t="s">
        <v>16</v>
      </c>
      <c r="F7" s="32" t="s">
        <v>17</v>
      </c>
      <c r="G7" s="33">
        <v>1598</v>
      </c>
      <c r="H7" s="34">
        <v>225331</v>
      </c>
      <c r="I7" s="34">
        <v>150433</v>
      </c>
    </row>
    <row r="8" spans="1:9" ht="46.5" customHeight="1">
      <c r="A8" s="31">
        <v>2</v>
      </c>
      <c r="B8" s="32" t="s">
        <v>18</v>
      </c>
      <c r="C8" s="32" t="s">
        <v>14</v>
      </c>
      <c r="D8" s="32" t="s">
        <v>19</v>
      </c>
      <c r="E8" s="32" t="s">
        <v>16</v>
      </c>
      <c r="F8" s="32" t="s">
        <v>17</v>
      </c>
      <c r="G8" s="33">
        <v>1023</v>
      </c>
      <c r="H8" s="34">
        <v>150000</v>
      </c>
      <c r="I8" s="34">
        <v>98288</v>
      </c>
    </row>
    <row r="9" spans="1:9" ht="46.5" customHeight="1">
      <c r="A9" s="31">
        <v>3</v>
      </c>
      <c r="B9" s="32" t="s">
        <v>20</v>
      </c>
      <c r="C9" s="32" t="s">
        <v>14</v>
      </c>
      <c r="D9" s="32" t="s">
        <v>21</v>
      </c>
      <c r="E9" s="32" t="s">
        <v>16</v>
      </c>
      <c r="F9" s="32" t="s">
        <v>17</v>
      </c>
      <c r="G9" s="33">
        <v>993</v>
      </c>
      <c r="H9" s="34">
        <v>57337.4</v>
      </c>
      <c r="I9" s="34">
        <v>80531</v>
      </c>
    </row>
    <row r="10" spans="1:9" ht="57" customHeight="1">
      <c r="A10" s="31">
        <v>4</v>
      </c>
      <c r="B10" s="32" t="s">
        <v>22</v>
      </c>
      <c r="C10" s="32" t="s">
        <v>14</v>
      </c>
      <c r="D10" s="32" t="s">
        <v>23</v>
      </c>
      <c r="E10" s="32" t="s">
        <v>16</v>
      </c>
      <c r="F10" s="32" t="s">
        <v>17</v>
      </c>
      <c r="G10" s="33">
        <v>183</v>
      </c>
      <c r="H10" s="34">
        <v>27057</v>
      </c>
      <c r="I10" s="34">
        <v>17572</v>
      </c>
    </row>
    <row r="11" spans="1:9" ht="46.5" customHeight="1">
      <c r="A11" s="31">
        <v>5</v>
      </c>
      <c r="B11" s="35" t="s">
        <v>24</v>
      </c>
      <c r="C11" s="32" t="s">
        <v>25</v>
      </c>
      <c r="D11" s="32" t="s">
        <v>26</v>
      </c>
      <c r="E11" s="32" t="s">
        <v>27</v>
      </c>
      <c r="F11" s="32" t="s">
        <v>17</v>
      </c>
      <c r="G11" s="33">
        <v>388</v>
      </c>
      <c r="H11" s="34">
        <v>35000</v>
      </c>
      <c r="I11" s="34">
        <v>93247</v>
      </c>
    </row>
    <row r="12" spans="1:9" ht="36.75" customHeight="1">
      <c r="A12" s="31">
        <v>6</v>
      </c>
      <c r="B12" s="35" t="s">
        <v>28</v>
      </c>
      <c r="C12" s="32" t="s">
        <v>25</v>
      </c>
      <c r="D12" s="32" t="s">
        <v>29</v>
      </c>
      <c r="E12" s="32" t="s">
        <v>27</v>
      </c>
      <c r="F12" s="32" t="s">
        <v>17</v>
      </c>
      <c r="G12" s="33">
        <v>277</v>
      </c>
      <c r="H12" s="34">
        <v>25000</v>
      </c>
      <c r="I12" s="34">
        <v>66570</v>
      </c>
    </row>
    <row r="13" spans="1:9" ht="36.75" customHeight="1">
      <c r="A13" s="31">
        <v>7</v>
      </c>
      <c r="B13" s="35" t="s">
        <v>30</v>
      </c>
      <c r="C13" s="35" t="s">
        <v>25</v>
      </c>
      <c r="D13" s="35" t="s">
        <v>31</v>
      </c>
      <c r="E13" s="35" t="s">
        <v>27</v>
      </c>
      <c r="F13" s="32" t="s">
        <v>17</v>
      </c>
      <c r="G13" s="33">
        <v>590</v>
      </c>
      <c r="H13" s="33">
        <v>60632.8</v>
      </c>
      <c r="I13" s="33">
        <v>80448.78</v>
      </c>
    </row>
    <row r="14" spans="1:9" s="2" customFormat="1" ht="30.75" customHeight="1">
      <c r="A14" s="31">
        <v>8</v>
      </c>
      <c r="B14" s="32" t="s">
        <v>32</v>
      </c>
      <c r="C14" s="32" t="s">
        <v>33</v>
      </c>
      <c r="D14" s="32" t="s">
        <v>34</v>
      </c>
      <c r="E14" s="32" t="s">
        <v>35</v>
      </c>
      <c r="F14" s="32" t="s">
        <v>17</v>
      </c>
      <c r="G14" s="33">
        <v>130</v>
      </c>
      <c r="H14" s="34">
        <v>20000</v>
      </c>
      <c r="I14" s="34">
        <v>45000</v>
      </c>
    </row>
    <row r="15" spans="1:9" s="3" customFormat="1" ht="45" customHeight="1">
      <c r="A15" s="31">
        <v>9</v>
      </c>
      <c r="B15" s="32" t="s">
        <v>36</v>
      </c>
      <c r="C15" s="32" t="s">
        <v>37</v>
      </c>
      <c r="D15" s="32" t="s">
        <v>38</v>
      </c>
      <c r="E15" s="32" t="s">
        <v>39</v>
      </c>
      <c r="F15" s="32" t="s">
        <v>17</v>
      </c>
      <c r="G15" s="33">
        <v>350</v>
      </c>
      <c r="H15" s="34">
        <v>27000</v>
      </c>
      <c r="I15" s="34">
        <v>43000</v>
      </c>
    </row>
    <row r="16" spans="1:9" s="3" customFormat="1" ht="45" customHeight="1">
      <c r="A16" s="31">
        <v>10</v>
      </c>
      <c r="B16" s="32" t="s">
        <v>40</v>
      </c>
      <c r="C16" s="32" t="s">
        <v>41</v>
      </c>
      <c r="D16" s="32" t="s">
        <v>42</v>
      </c>
      <c r="E16" s="32" t="s">
        <v>39</v>
      </c>
      <c r="F16" s="32" t="s">
        <v>17</v>
      </c>
      <c r="G16" s="33">
        <v>50</v>
      </c>
      <c r="H16" s="34">
        <v>3500</v>
      </c>
      <c r="I16" s="34">
        <v>7000</v>
      </c>
    </row>
    <row r="17" spans="1:9" s="3" customFormat="1" ht="55.5" customHeight="1">
      <c r="A17" s="31">
        <v>11</v>
      </c>
      <c r="B17" s="32" t="s">
        <v>43</v>
      </c>
      <c r="C17" s="32" t="s">
        <v>41</v>
      </c>
      <c r="D17" s="32" t="s">
        <v>44</v>
      </c>
      <c r="E17" s="32" t="s">
        <v>39</v>
      </c>
      <c r="F17" s="32" t="s">
        <v>17</v>
      </c>
      <c r="G17" s="33">
        <v>50</v>
      </c>
      <c r="H17" s="34">
        <v>4700</v>
      </c>
      <c r="I17" s="34">
        <v>8800</v>
      </c>
    </row>
    <row r="18" spans="1:9" s="3" customFormat="1" ht="55.5" customHeight="1">
      <c r="A18" s="31">
        <v>12</v>
      </c>
      <c r="B18" s="32" t="s">
        <v>45</v>
      </c>
      <c r="C18" s="32" t="s">
        <v>41</v>
      </c>
      <c r="D18" s="32" t="s">
        <v>46</v>
      </c>
      <c r="E18" s="32" t="s">
        <v>39</v>
      </c>
      <c r="F18" s="32" t="s">
        <v>17</v>
      </c>
      <c r="G18" s="33">
        <v>500</v>
      </c>
      <c r="H18" s="34">
        <v>31000</v>
      </c>
      <c r="I18" s="34">
        <v>63000</v>
      </c>
    </row>
    <row r="19" spans="1:9" s="3" customFormat="1" ht="55.5" customHeight="1">
      <c r="A19" s="31">
        <v>13</v>
      </c>
      <c r="B19" s="32" t="s">
        <v>47</v>
      </c>
      <c r="C19" s="32" t="s">
        <v>41</v>
      </c>
      <c r="D19" s="32" t="s">
        <v>46</v>
      </c>
      <c r="E19" s="32" t="s">
        <v>39</v>
      </c>
      <c r="F19" s="32" t="s">
        <v>17</v>
      </c>
      <c r="G19" s="33">
        <v>200</v>
      </c>
      <c r="H19" s="34">
        <v>13000</v>
      </c>
      <c r="I19" s="34">
        <v>27500</v>
      </c>
    </row>
    <row r="20" spans="1:9" s="3" customFormat="1" ht="55.5" customHeight="1">
      <c r="A20" s="31">
        <v>14</v>
      </c>
      <c r="B20" s="32" t="s">
        <v>48</v>
      </c>
      <c r="C20" s="32" t="s">
        <v>41</v>
      </c>
      <c r="D20" s="32" t="s">
        <v>46</v>
      </c>
      <c r="E20" s="32" t="s">
        <v>39</v>
      </c>
      <c r="F20" s="32" t="s">
        <v>17</v>
      </c>
      <c r="G20" s="33">
        <v>200</v>
      </c>
      <c r="H20" s="34">
        <v>14200</v>
      </c>
      <c r="I20" s="34">
        <v>28500</v>
      </c>
    </row>
    <row r="21" spans="1:9" s="3" customFormat="1" ht="55.5" customHeight="1">
      <c r="A21" s="31">
        <v>15</v>
      </c>
      <c r="B21" s="32" t="s">
        <v>49</v>
      </c>
      <c r="C21" s="32" t="s">
        <v>41</v>
      </c>
      <c r="D21" s="32" t="s">
        <v>46</v>
      </c>
      <c r="E21" s="32" t="s">
        <v>39</v>
      </c>
      <c r="F21" s="32" t="s">
        <v>17</v>
      </c>
      <c r="G21" s="33">
        <v>100</v>
      </c>
      <c r="H21" s="34">
        <v>6000</v>
      </c>
      <c r="I21" s="34">
        <v>12000</v>
      </c>
    </row>
    <row r="22" spans="1:9" s="3" customFormat="1" ht="48" customHeight="1">
      <c r="A22" s="31">
        <v>16</v>
      </c>
      <c r="B22" s="32" t="s">
        <v>50</v>
      </c>
      <c r="C22" s="32" t="s">
        <v>51</v>
      </c>
      <c r="D22" s="32" t="s">
        <v>52</v>
      </c>
      <c r="E22" s="32" t="s">
        <v>39</v>
      </c>
      <c r="F22" s="32" t="s">
        <v>17</v>
      </c>
      <c r="G22" s="33">
        <v>150</v>
      </c>
      <c r="H22" s="34">
        <v>10000</v>
      </c>
      <c r="I22" s="34">
        <v>20000</v>
      </c>
    </row>
    <row r="23" spans="1:9" s="3" customFormat="1" ht="48.75" customHeight="1">
      <c r="A23" s="31">
        <v>17</v>
      </c>
      <c r="B23" s="32" t="s">
        <v>53</v>
      </c>
      <c r="C23" s="32" t="s">
        <v>37</v>
      </c>
      <c r="D23" s="32" t="s">
        <v>54</v>
      </c>
      <c r="E23" s="32" t="s">
        <v>39</v>
      </c>
      <c r="F23" s="32" t="s">
        <v>17</v>
      </c>
      <c r="G23" s="33">
        <v>100</v>
      </c>
      <c r="H23" s="34">
        <v>8000</v>
      </c>
      <c r="I23" s="34">
        <v>15000</v>
      </c>
    </row>
    <row r="24" spans="1:9" s="3" customFormat="1" ht="51" customHeight="1">
      <c r="A24" s="31">
        <v>18</v>
      </c>
      <c r="B24" s="32" t="s">
        <v>55</v>
      </c>
      <c r="C24" s="32" t="s">
        <v>51</v>
      </c>
      <c r="D24" s="32" t="s">
        <v>56</v>
      </c>
      <c r="E24" s="32" t="s">
        <v>39</v>
      </c>
      <c r="F24" s="32" t="s">
        <v>17</v>
      </c>
      <c r="G24" s="33">
        <v>200</v>
      </c>
      <c r="H24" s="34">
        <v>16000</v>
      </c>
      <c r="I24" s="34">
        <v>30000</v>
      </c>
    </row>
    <row r="25" spans="1:9" s="3" customFormat="1" ht="51" customHeight="1">
      <c r="A25" s="31">
        <v>19</v>
      </c>
      <c r="B25" s="32" t="s">
        <v>57</v>
      </c>
      <c r="C25" s="32" t="s">
        <v>51</v>
      </c>
      <c r="D25" s="32" t="s">
        <v>58</v>
      </c>
      <c r="E25" s="32" t="s">
        <v>39</v>
      </c>
      <c r="F25" s="32" t="s">
        <v>17</v>
      </c>
      <c r="G25" s="33">
        <v>100</v>
      </c>
      <c r="H25" s="34">
        <v>7000</v>
      </c>
      <c r="I25" s="34">
        <v>13500</v>
      </c>
    </row>
    <row r="26" spans="1:9" s="3" customFormat="1" ht="39.75" customHeight="1">
      <c r="A26" s="31">
        <v>20</v>
      </c>
      <c r="B26" s="32" t="s">
        <v>59</v>
      </c>
      <c r="C26" s="32" t="s">
        <v>51</v>
      </c>
      <c r="D26" s="32" t="s">
        <v>60</v>
      </c>
      <c r="E26" s="32" t="s">
        <v>39</v>
      </c>
      <c r="F26" s="32" t="s">
        <v>17</v>
      </c>
      <c r="G26" s="33">
        <v>50</v>
      </c>
      <c r="H26" s="34">
        <v>3600</v>
      </c>
      <c r="I26" s="34">
        <v>7200</v>
      </c>
    </row>
    <row r="27" spans="1:9" s="3" customFormat="1" ht="39.75" customHeight="1">
      <c r="A27" s="31">
        <v>21</v>
      </c>
      <c r="B27" s="32" t="s">
        <v>61</v>
      </c>
      <c r="C27" s="32" t="s">
        <v>51</v>
      </c>
      <c r="D27" s="32" t="s">
        <v>62</v>
      </c>
      <c r="E27" s="32" t="s">
        <v>39</v>
      </c>
      <c r="F27" s="32" t="s">
        <v>17</v>
      </c>
      <c r="G27" s="33">
        <v>50</v>
      </c>
      <c r="H27" s="34">
        <v>3500</v>
      </c>
      <c r="I27" s="34">
        <v>7000</v>
      </c>
    </row>
    <row r="28" spans="1:9" s="3" customFormat="1" ht="39.75" customHeight="1">
      <c r="A28" s="31">
        <v>22</v>
      </c>
      <c r="B28" s="32" t="s">
        <v>63</v>
      </c>
      <c r="C28" s="32" t="s">
        <v>51</v>
      </c>
      <c r="D28" s="32" t="s">
        <v>64</v>
      </c>
      <c r="E28" s="32" t="s">
        <v>39</v>
      </c>
      <c r="F28" s="32" t="s">
        <v>17</v>
      </c>
      <c r="G28" s="33">
        <v>100</v>
      </c>
      <c r="H28" s="34">
        <v>6000</v>
      </c>
      <c r="I28" s="34">
        <v>13000</v>
      </c>
    </row>
    <row r="29" spans="1:9" s="3" customFormat="1" ht="57.75" customHeight="1">
      <c r="A29" s="31">
        <v>23</v>
      </c>
      <c r="B29" s="32" t="s">
        <v>65</v>
      </c>
      <c r="C29" s="32" t="s">
        <v>51</v>
      </c>
      <c r="D29" s="32" t="s">
        <v>66</v>
      </c>
      <c r="E29" s="32" t="s">
        <v>39</v>
      </c>
      <c r="F29" s="32" t="s">
        <v>17</v>
      </c>
      <c r="G29" s="33">
        <v>150</v>
      </c>
      <c r="H29" s="34">
        <v>10000</v>
      </c>
      <c r="I29" s="34">
        <v>20000</v>
      </c>
    </row>
    <row r="30" spans="1:9" ht="33" customHeight="1">
      <c r="A30" s="27" t="s">
        <v>67</v>
      </c>
      <c r="B30" s="28"/>
      <c r="C30" s="28"/>
      <c r="D30" s="28"/>
      <c r="E30" s="28"/>
      <c r="F30" s="36"/>
      <c r="G30" s="37">
        <f>G31</f>
        <v>1690</v>
      </c>
      <c r="H30" s="38">
        <f>H31</f>
        <v>185298.963</v>
      </c>
      <c r="I30" s="38">
        <f>I31</f>
        <v>77165</v>
      </c>
    </row>
    <row r="31" spans="1:9" ht="58.5" customHeight="1">
      <c r="A31" s="39">
        <v>24</v>
      </c>
      <c r="B31" s="35" t="s">
        <v>68</v>
      </c>
      <c r="C31" s="35" t="s">
        <v>69</v>
      </c>
      <c r="D31" s="35" t="s">
        <v>70</v>
      </c>
      <c r="E31" s="35" t="s">
        <v>71</v>
      </c>
      <c r="F31" s="35" t="s">
        <v>72</v>
      </c>
      <c r="G31" s="40">
        <v>1690</v>
      </c>
      <c r="H31" s="33">
        <v>185298.963</v>
      </c>
      <c r="I31" s="33">
        <v>77165</v>
      </c>
    </row>
    <row r="32" spans="1:9" ht="24.75" customHeight="1">
      <c r="A32" s="27" t="s">
        <v>73</v>
      </c>
      <c r="B32" s="28"/>
      <c r="C32" s="28"/>
      <c r="D32" s="28"/>
      <c r="E32" s="28"/>
      <c r="F32" s="36"/>
      <c r="G32" s="37">
        <f>SUM(G33:G43)</f>
        <v>10625</v>
      </c>
      <c r="H32" s="38">
        <f>SUM(H33:H43)</f>
        <v>1834113.39</v>
      </c>
      <c r="I32" s="38">
        <f>SUM(I33:I43)</f>
        <v>852997.2399999999</v>
      </c>
    </row>
    <row r="33" spans="1:9" ht="27">
      <c r="A33" s="41">
        <v>25</v>
      </c>
      <c r="B33" s="42" t="s">
        <v>74</v>
      </c>
      <c r="C33" s="42" t="s">
        <v>75</v>
      </c>
      <c r="D33" s="42" t="s">
        <v>76</v>
      </c>
      <c r="E33" s="42" t="s">
        <v>77</v>
      </c>
      <c r="F33" s="43" t="s">
        <v>17</v>
      </c>
      <c r="G33" s="44">
        <v>420</v>
      </c>
      <c r="H33" s="45">
        <v>41669.01</v>
      </c>
      <c r="I33" s="45">
        <v>20903.51</v>
      </c>
    </row>
    <row r="34" spans="1:9" ht="40.5">
      <c r="A34" s="41">
        <v>26</v>
      </c>
      <c r="B34" s="42" t="s">
        <v>78</v>
      </c>
      <c r="C34" s="42" t="s">
        <v>79</v>
      </c>
      <c r="D34" s="42" t="s">
        <v>80</v>
      </c>
      <c r="E34" s="42" t="s">
        <v>81</v>
      </c>
      <c r="F34" s="43" t="s">
        <v>17</v>
      </c>
      <c r="G34" s="44">
        <v>1010</v>
      </c>
      <c r="H34" s="45">
        <v>154160.1</v>
      </c>
      <c r="I34" s="45">
        <v>103485</v>
      </c>
    </row>
    <row r="35" spans="1:9" ht="33" customHeight="1">
      <c r="A35" s="41">
        <v>27</v>
      </c>
      <c r="B35" s="42" t="s">
        <v>82</v>
      </c>
      <c r="C35" s="42" t="s">
        <v>83</v>
      </c>
      <c r="D35" s="42" t="s">
        <v>84</v>
      </c>
      <c r="E35" s="42" t="s">
        <v>85</v>
      </c>
      <c r="F35" s="43" t="s">
        <v>17</v>
      </c>
      <c r="G35" s="44">
        <v>150</v>
      </c>
      <c r="H35" s="45">
        <v>15750</v>
      </c>
      <c r="I35" s="45">
        <v>12375</v>
      </c>
    </row>
    <row r="36" spans="1:9" ht="49.5" customHeight="1">
      <c r="A36" s="41">
        <v>28</v>
      </c>
      <c r="B36" s="42" t="s">
        <v>86</v>
      </c>
      <c r="C36" s="42" t="s">
        <v>83</v>
      </c>
      <c r="D36" s="42" t="s">
        <v>87</v>
      </c>
      <c r="E36" s="46" t="s">
        <v>85</v>
      </c>
      <c r="F36" s="43" t="s">
        <v>17</v>
      </c>
      <c r="G36" s="44">
        <v>150</v>
      </c>
      <c r="H36" s="45">
        <v>15600</v>
      </c>
      <c r="I36" s="45">
        <v>12525</v>
      </c>
    </row>
    <row r="37" spans="1:9" ht="34.5" customHeight="1">
      <c r="A37" s="41">
        <v>29</v>
      </c>
      <c r="B37" s="47" t="s">
        <v>88</v>
      </c>
      <c r="C37" s="47" t="s">
        <v>89</v>
      </c>
      <c r="D37" s="47" t="s">
        <v>90</v>
      </c>
      <c r="E37" s="47" t="s">
        <v>91</v>
      </c>
      <c r="F37" s="43" t="s">
        <v>17</v>
      </c>
      <c r="G37" s="48">
        <v>1012</v>
      </c>
      <c r="H37" s="49">
        <v>226525.59</v>
      </c>
      <c r="I37" s="49">
        <v>98522.68</v>
      </c>
    </row>
    <row r="38" spans="1:9" ht="34.5" customHeight="1">
      <c r="A38" s="41">
        <v>30</v>
      </c>
      <c r="B38" s="47" t="s">
        <v>92</v>
      </c>
      <c r="C38" s="47" t="s">
        <v>89</v>
      </c>
      <c r="D38" s="47" t="s">
        <v>93</v>
      </c>
      <c r="E38" s="47" t="s">
        <v>91</v>
      </c>
      <c r="F38" s="43" t="s">
        <v>17</v>
      </c>
      <c r="G38" s="48">
        <v>2101</v>
      </c>
      <c r="H38" s="49">
        <v>455240.22</v>
      </c>
      <c r="I38" s="49">
        <v>233000</v>
      </c>
    </row>
    <row r="39" spans="1:9" ht="46.5" customHeight="1">
      <c r="A39" s="41">
        <v>31</v>
      </c>
      <c r="B39" s="42" t="s">
        <v>94</v>
      </c>
      <c r="C39" s="42" t="s">
        <v>95</v>
      </c>
      <c r="D39" s="42" t="s">
        <v>96</v>
      </c>
      <c r="E39" s="42" t="s">
        <v>97</v>
      </c>
      <c r="F39" s="43" t="s">
        <v>17</v>
      </c>
      <c r="G39" s="44">
        <v>1520</v>
      </c>
      <c r="H39" s="45">
        <v>254541.56</v>
      </c>
      <c r="I39" s="45">
        <v>91818.64</v>
      </c>
    </row>
    <row r="40" spans="1:9" ht="49.5" customHeight="1">
      <c r="A40" s="41">
        <v>32</v>
      </c>
      <c r="B40" s="42" t="s">
        <v>98</v>
      </c>
      <c r="C40" s="42" t="s">
        <v>95</v>
      </c>
      <c r="D40" s="42" t="s">
        <v>99</v>
      </c>
      <c r="E40" s="42" t="s">
        <v>100</v>
      </c>
      <c r="F40" s="43" t="s">
        <v>17</v>
      </c>
      <c r="G40" s="44">
        <v>1666</v>
      </c>
      <c r="H40" s="45">
        <v>269005.81</v>
      </c>
      <c r="I40" s="45">
        <v>106016.45</v>
      </c>
    </row>
    <row r="41" spans="1:9" ht="51" customHeight="1">
      <c r="A41" s="41">
        <v>33</v>
      </c>
      <c r="B41" s="42" t="s">
        <v>101</v>
      </c>
      <c r="C41" s="42" t="s">
        <v>102</v>
      </c>
      <c r="D41" s="42" t="s">
        <v>103</v>
      </c>
      <c r="E41" s="42" t="s">
        <v>104</v>
      </c>
      <c r="F41" s="43" t="s">
        <v>17</v>
      </c>
      <c r="G41" s="44">
        <v>1111</v>
      </c>
      <c r="H41" s="45">
        <v>177974.2</v>
      </c>
      <c r="I41" s="45">
        <v>70769.96</v>
      </c>
    </row>
    <row r="42" spans="1:9" ht="36.75" customHeight="1">
      <c r="A42" s="41">
        <v>34</v>
      </c>
      <c r="B42" s="42" t="s">
        <v>105</v>
      </c>
      <c r="C42" s="42" t="s">
        <v>102</v>
      </c>
      <c r="D42" s="42" t="s">
        <v>106</v>
      </c>
      <c r="E42" s="42" t="s">
        <v>107</v>
      </c>
      <c r="F42" s="43" t="s">
        <v>17</v>
      </c>
      <c r="G42" s="44">
        <v>1450</v>
      </c>
      <c r="H42" s="45">
        <v>220146.9</v>
      </c>
      <c r="I42" s="45">
        <v>103056</v>
      </c>
    </row>
    <row r="43" spans="1:9" ht="37.5" customHeight="1">
      <c r="A43" s="41">
        <v>35</v>
      </c>
      <c r="B43" s="42" t="s">
        <v>108</v>
      </c>
      <c r="C43" s="42" t="s">
        <v>73</v>
      </c>
      <c r="D43" s="42" t="s">
        <v>109</v>
      </c>
      <c r="E43" s="42" t="s">
        <v>110</v>
      </c>
      <c r="F43" s="39" t="s">
        <v>111</v>
      </c>
      <c r="G43" s="44">
        <v>35</v>
      </c>
      <c r="H43" s="45">
        <v>3500</v>
      </c>
      <c r="I43" s="45">
        <v>525</v>
      </c>
    </row>
    <row r="44" spans="1:9" ht="25.5" customHeight="1">
      <c r="A44" s="27" t="s">
        <v>112</v>
      </c>
      <c r="B44" s="28"/>
      <c r="C44" s="28"/>
      <c r="D44" s="28"/>
      <c r="E44" s="28"/>
      <c r="F44" s="36"/>
      <c r="G44" s="50">
        <f>SUM(G45:G53)</f>
        <v>16791</v>
      </c>
      <c r="H44" s="50">
        <f>SUM(H45:H53)</f>
        <v>1555500</v>
      </c>
      <c r="I44" s="50">
        <f>SUM(I45:I53)</f>
        <v>2419000</v>
      </c>
    </row>
    <row r="45" spans="1:9" ht="37.5" customHeight="1">
      <c r="A45" s="51">
        <v>36</v>
      </c>
      <c r="B45" s="35" t="s">
        <v>113</v>
      </c>
      <c r="C45" s="35" t="s">
        <v>114</v>
      </c>
      <c r="D45" s="35" t="s">
        <v>115</v>
      </c>
      <c r="E45" s="35" t="s">
        <v>116</v>
      </c>
      <c r="F45" s="43" t="s">
        <v>17</v>
      </c>
      <c r="G45" s="40">
        <v>1050</v>
      </c>
      <c r="H45" s="33">
        <v>100000</v>
      </c>
      <c r="I45" s="33">
        <v>58200</v>
      </c>
    </row>
    <row r="46" spans="1:9" ht="51.75" customHeight="1">
      <c r="A46" s="51">
        <v>37</v>
      </c>
      <c r="B46" s="35" t="s">
        <v>117</v>
      </c>
      <c r="C46" s="35" t="s">
        <v>118</v>
      </c>
      <c r="D46" s="35" t="s">
        <v>119</v>
      </c>
      <c r="E46" s="35" t="s">
        <v>120</v>
      </c>
      <c r="F46" s="43" t="s">
        <v>17</v>
      </c>
      <c r="G46" s="40">
        <v>10000</v>
      </c>
      <c r="H46" s="33">
        <v>800000</v>
      </c>
      <c r="I46" s="33">
        <v>320000</v>
      </c>
    </row>
    <row r="47" spans="1:9" ht="58.5" customHeight="1">
      <c r="A47" s="51">
        <v>38</v>
      </c>
      <c r="B47" s="35" t="s">
        <v>121</v>
      </c>
      <c r="C47" s="35" t="s">
        <v>95</v>
      </c>
      <c r="D47" s="35" t="s">
        <v>122</v>
      </c>
      <c r="E47" s="35" t="s">
        <v>123</v>
      </c>
      <c r="F47" s="43" t="s">
        <v>17</v>
      </c>
      <c r="G47" s="40">
        <v>100</v>
      </c>
      <c r="H47" s="33">
        <v>15000</v>
      </c>
      <c r="I47" s="33">
        <v>945100</v>
      </c>
    </row>
    <row r="48" spans="1:9" ht="70.5" customHeight="1">
      <c r="A48" s="51">
        <v>39</v>
      </c>
      <c r="B48" s="35" t="s">
        <v>124</v>
      </c>
      <c r="C48" s="35" t="s">
        <v>95</v>
      </c>
      <c r="D48" s="35" t="s">
        <v>125</v>
      </c>
      <c r="E48" s="35" t="s">
        <v>123</v>
      </c>
      <c r="F48" s="43" t="s">
        <v>17</v>
      </c>
      <c r="G48" s="40">
        <v>1950</v>
      </c>
      <c r="H48" s="33">
        <v>255400</v>
      </c>
      <c r="I48" s="33">
        <v>941600</v>
      </c>
    </row>
    <row r="49" spans="1:9" ht="51" customHeight="1">
      <c r="A49" s="51">
        <v>40</v>
      </c>
      <c r="B49" s="35" t="s">
        <v>126</v>
      </c>
      <c r="C49" s="35" t="s">
        <v>127</v>
      </c>
      <c r="D49" s="35" t="s">
        <v>128</v>
      </c>
      <c r="E49" s="35" t="s">
        <v>129</v>
      </c>
      <c r="F49" s="43" t="s">
        <v>17</v>
      </c>
      <c r="G49" s="40">
        <v>1431</v>
      </c>
      <c r="H49" s="33">
        <v>155100</v>
      </c>
      <c r="I49" s="33">
        <v>54000</v>
      </c>
    </row>
    <row r="50" spans="1:9" ht="39.75" customHeight="1">
      <c r="A50" s="51">
        <v>41</v>
      </c>
      <c r="B50" s="35" t="s">
        <v>130</v>
      </c>
      <c r="C50" s="35" t="s">
        <v>131</v>
      </c>
      <c r="D50" s="35" t="s">
        <v>132</v>
      </c>
      <c r="E50" s="35" t="s">
        <v>133</v>
      </c>
      <c r="F50" s="43" t="s">
        <v>17</v>
      </c>
      <c r="G50" s="40">
        <v>1000</v>
      </c>
      <c r="H50" s="33">
        <v>100000</v>
      </c>
      <c r="I50" s="33">
        <v>35000</v>
      </c>
    </row>
    <row r="51" spans="1:9" ht="36.75" customHeight="1">
      <c r="A51" s="51">
        <v>42</v>
      </c>
      <c r="B51" s="35" t="s">
        <v>134</v>
      </c>
      <c r="C51" s="35" t="s">
        <v>131</v>
      </c>
      <c r="D51" s="35" t="s">
        <v>135</v>
      </c>
      <c r="E51" s="35" t="s">
        <v>136</v>
      </c>
      <c r="F51" s="43" t="s">
        <v>17</v>
      </c>
      <c r="G51" s="40">
        <v>320</v>
      </c>
      <c r="H51" s="33">
        <v>36000</v>
      </c>
      <c r="I51" s="33">
        <v>10800</v>
      </c>
    </row>
    <row r="52" spans="1:9" ht="52.5" customHeight="1">
      <c r="A52" s="51">
        <v>43</v>
      </c>
      <c r="B52" s="35" t="s">
        <v>137</v>
      </c>
      <c r="C52" s="35" t="s">
        <v>138</v>
      </c>
      <c r="D52" s="35" t="s">
        <v>139</v>
      </c>
      <c r="E52" s="35" t="s">
        <v>140</v>
      </c>
      <c r="F52" s="43" t="s">
        <v>17</v>
      </c>
      <c r="G52" s="40">
        <v>620</v>
      </c>
      <c r="H52" s="33">
        <v>62000</v>
      </c>
      <c r="I52" s="33">
        <v>39800</v>
      </c>
    </row>
    <row r="53" spans="1:9" ht="61.5" customHeight="1">
      <c r="A53" s="51">
        <v>44</v>
      </c>
      <c r="B53" s="35" t="s">
        <v>141</v>
      </c>
      <c r="C53" s="35" t="s">
        <v>138</v>
      </c>
      <c r="D53" s="35" t="s">
        <v>142</v>
      </c>
      <c r="E53" s="35" t="s">
        <v>143</v>
      </c>
      <c r="F53" s="43" t="s">
        <v>17</v>
      </c>
      <c r="G53" s="40">
        <v>320</v>
      </c>
      <c r="H53" s="33">
        <v>32000</v>
      </c>
      <c r="I53" s="33">
        <v>14500</v>
      </c>
    </row>
    <row r="54" spans="1:9" ht="24" customHeight="1">
      <c r="A54" s="27" t="s">
        <v>144</v>
      </c>
      <c r="B54" s="28"/>
      <c r="C54" s="28"/>
      <c r="D54" s="28"/>
      <c r="E54" s="28"/>
      <c r="F54" s="36"/>
      <c r="G54" s="50">
        <f>SUM(G55:G93)</f>
        <v>25044</v>
      </c>
      <c r="H54" s="50">
        <f>SUM(H55:H93)</f>
        <v>5404378</v>
      </c>
      <c r="I54" s="50">
        <f>SUM(I55:I93)</f>
        <v>4219535</v>
      </c>
    </row>
    <row r="55" spans="1:9" ht="28.5" customHeight="1">
      <c r="A55" s="35">
        <v>45</v>
      </c>
      <c r="B55" s="35" t="s">
        <v>145</v>
      </c>
      <c r="C55" s="35" t="s">
        <v>25</v>
      </c>
      <c r="D55" s="35" t="s">
        <v>146</v>
      </c>
      <c r="E55" s="35" t="s">
        <v>147</v>
      </c>
      <c r="F55" s="43" t="s">
        <v>17</v>
      </c>
      <c r="G55" s="40">
        <v>3412</v>
      </c>
      <c r="H55" s="40">
        <v>486000</v>
      </c>
      <c r="I55" s="40">
        <v>250000</v>
      </c>
    </row>
    <row r="56" spans="1:9" ht="28.5" customHeight="1">
      <c r="A56" s="35">
        <v>46</v>
      </c>
      <c r="B56" s="35" t="s">
        <v>148</v>
      </c>
      <c r="C56" s="35" t="s">
        <v>25</v>
      </c>
      <c r="D56" s="35" t="s">
        <v>149</v>
      </c>
      <c r="E56" s="35" t="s">
        <v>147</v>
      </c>
      <c r="F56" s="43" t="s">
        <v>17</v>
      </c>
      <c r="G56" s="40">
        <v>3900</v>
      </c>
      <c r="H56" s="40">
        <v>507000</v>
      </c>
      <c r="I56" s="40">
        <v>504000</v>
      </c>
    </row>
    <row r="57" spans="1:9" ht="28.5" customHeight="1">
      <c r="A57" s="35">
        <v>47</v>
      </c>
      <c r="B57" s="35" t="s">
        <v>150</v>
      </c>
      <c r="C57" s="35" t="s">
        <v>151</v>
      </c>
      <c r="D57" s="35" t="s">
        <v>152</v>
      </c>
      <c r="E57" s="35" t="s">
        <v>153</v>
      </c>
      <c r="F57" s="43" t="s">
        <v>17</v>
      </c>
      <c r="G57" s="40">
        <v>258</v>
      </c>
      <c r="H57" s="40">
        <v>52000</v>
      </c>
      <c r="I57" s="40">
        <v>15600</v>
      </c>
    </row>
    <row r="58" spans="1:9" ht="28.5" customHeight="1">
      <c r="A58" s="35">
        <v>48</v>
      </c>
      <c r="B58" s="35" t="s">
        <v>154</v>
      </c>
      <c r="C58" s="35" t="s">
        <v>151</v>
      </c>
      <c r="D58" s="35" t="s">
        <v>155</v>
      </c>
      <c r="E58" s="35" t="s">
        <v>156</v>
      </c>
      <c r="F58" s="43" t="s">
        <v>17</v>
      </c>
      <c r="G58" s="40">
        <v>611</v>
      </c>
      <c r="H58" s="40">
        <v>85000</v>
      </c>
      <c r="I58" s="40">
        <v>32300</v>
      </c>
    </row>
    <row r="59" spans="1:9" ht="28.5" customHeight="1">
      <c r="A59" s="35">
        <v>49</v>
      </c>
      <c r="B59" s="35" t="s">
        <v>157</v>
      </c>
      <c r="C59" s="35" t="s">
        <v>151</v>
      </c>
      <c r="D59" s="35" t="s">
        <v>155</v>
      </c>
      <c r="E59" s="35" t="s">
        <v>156</v>
      </c>
      <c r="F59" s="43" t="s">
        <v>17</v>
      </c>
      <c r="G59" s="40">
        <v>1206</v>
      </c>
      <c r="H59" s="40">
        <v>220000</v>
      </c>
      <c r="I59" s="40">
        <v>72100</v>
      </c>
    </row>
    <row r="60" spans="1:9" ht="28.5" customHeight="1">
      <c r="A60" s="35">
        <v>50</v>
      </c>
      <c r="B60" s="35" t="s">
        <v>158</v>
      </c>
      <c r="C60" s="35" t="s">
        <v>151</v>
      </c>
      <c r="D60" s="35" t="s">
        <v>155</v>
      </c>
      <c r="E60" s="35" t="s">
        <v>156</v>
      </c>
      <c r="F60" s="43" t="s">
        <v>17</v>
      </c>
      <c r="G60" s="40">
        <v>436</v>
      </c>
      <c r="H60" s="40">
        <v>56000</v>
      </c>
      <c r="I60" s="40">
        <v>22000</v>
      </c>
    </row>
    <row r="61" spans="1:9" ht="28.5" customHeight="1">
      <c r="A61" s="35">
        <v>51</v>
      </c>
      <c r="B61" s="35" t="s">
        <v>159</v>
      </c>
      <c r="C61" s="35" t="s">
        <v>151</v>
      </c>
      <c r="D61" s="35" t="s">
        <v>152</v>
      </c>
      <c r="E61" s="35" t="s">
        <v>153</v>
      </c>
      <c r="F61" s="43" t="s">
        <v>17</v>
      </c>
      <c r="G61" s="40">
        <v>200</v>
      </c>
      <c r="H61" s="40">
        <v>35200</v>
      </c>
      <c r="I61" s="40">
        <v>10000</v>
      </c>
    </row>
    <row r="62" spans="1:9" ht="28.5" customHeight="1">
      <c r="A62" s="35">
        <v>52</v>
      </c>
      <c r="B62" s="35" t="s">
        <v>160</v>
      </c>
      <c r="C62" s="35" t="s">
        <v>151</v>
      </c>
      <c r="D62" s="35" t="s">
        <v>152</v>
      </c>
      <c r="E62" s="35" t="s">
        <v>153</v>
      </c>
      <c r="F62" s="43" t="s">
        <v>17</v>
      </c>
      <c r="G62" s="40">
        <v>80</v>
      </c>
      <c r="H62" s="40">
        <v>23100</v>
      </c>
      <c r="I62" s="40">
        <v>6000</v>
      </c>
    </row>
    <row r="63" spans="1:9" ht="28.5" customHeight="1">
      <c r="A63" s="35">
        <v>53</v>
      </c>
      <c r="B63" s="35" t="s">
        <v>161</v>
      </c>
      <c r="C63" s="35" t="s">
        <v>151</v>
      </c>
      <c r="D63" s="35" t="s">
        <v>152</v>
      </c>
      <c r="E63" s="35" t="s">
        <v>153</v>
      </c>
      <c r="F63" s="43" t="s">
        <v>17</v>
      </c>
      <c r="G63" s="40">
        <v>440</v>
      </c>
      <c r="H63" s="40">
        <v>63200</v>
      </c>
      <c r="I63" s="40">
        <v>20000</v>
      </c>
    </row>
    <row r="64" spans="1:9" ht="28.5" customHeight="1">
      <c r="A64" s="35">
        <v>54</v>
      </c>
      <c r="B64" s="35" t="s">
        <v>162</v>
      </c>
      <c r="C64" s="35" t="s">
        <v>151</v>
      </c>
      <c r="D64" s="35" t="s">
        <v>155</v>
      </c>
      <c r="E64" s="35" t="s">
        <v>156</v>
      </c>
      <c r="F64" s="43" t="s">
        <v>17</v>
      </c>
      <c r="G64" s="40">
        <v>100</v>
      </c>
      <c r="H64" s="40">
        <v>43100</v>
      </c>
      <c r="I64" s="40">
        <v>18580</v>
      </c>
    </row>
    <row r="65" spans="1:9" ht="28.5" customHeight="1">
      <c r="A65" s="35">
        <v>55</v>
      </c>
      <c r="B65" s="35" t="s">
        <v>163</v>
      </c>
      <c r="C65" s="35" t="s">
        <v>151</v>
      </c>
      <c r="D65" s="35" t="s">
        <v>155</v>
      </c>
      <c r="E65" s="35" t="s">
        <v>156</v>
      </c>
      <c r="F65" s="43" t="s">
        <v>17</v>
      </c>
      <c r="G65" s="40">
        <v>100</v>
      </c>
      <c r="H65" s="40">
        <v>74000</v>
      </c>
      <c r="I65" s="40">
        <v>20497</v>
      </c>
    </row>
    <row r="66" spans="1:9" ht="28.5" customHeight="1">
      <c r="A66" s="35">
        <v>56</v>
      </c>
      <c r="B66" s="35" t="s">
        <v>164</v>
      </c>
      <c r="C66" s="35" t="s">
        <v>165</v>
      </c>
      <c r="D66" s="35" t="s">
        <v>166</v>
      </c>
      <c r="E66" s="35" t="s">
        <v>167</v>
      </c>
      <c r="F66" s="43" t="s">
        <v>17</v>
      </c>
      <c r="G66" s="40">
        <v>1259</v>
      </c>
      <c r="H66" s="40">
        <v>296000</v>
      </c>
      <c r="I66" s="40">
        <v>200000</v>
      </c>
    </row>
    <row r="67" spans="1:9" ht="28.5" customHeight="1">
      <c r="A67" s="35">
        <v>57</v>
      </c>
      <c r="B67" s="35" t="s">
        <v>168</v>
      </c>
      <c r="C67" s="35" t="s">
        <v>165</v>
      </c>
      <c r="D67" s="35" t="s">
        <v>169</v>
      </c>
      <c r="E67" s="35" t="s">
        <v>167</v>
      </c>
      <c r="F67" s="43" t="s">
        <v>17</v>
      </c>
      <c r="G67" s="40">
        <v>1100</v>
      </c>
      <c r="H67" s="40">
        <v>118000</v>
      </c>
      <c r="I67" s="40">
        <v>102000</v>
      </c>
    </row>
    <row r="68" spans="1:9" ht="28.5" customHeight="1">
      <c r="A68" s="35">
        <v>58</v>
      </c>
      <c r="B68" s="35" t="s">
        <v>170</v>
      </c>
      <c r="C68" s="35" t="s">
        <v>165</v>
      </c>
      <c r="D68" s="35" t="s">
        <v>171</v>
      </c>
      <c r="E68" s="35" t="s">
        <v>172</v>
      </c>
      <c r="F68" s="43" t="s">
        <v>17</v>
      </c>
      <c r="G68" s="40">
        <v>700</v>
      </c>
      <c r="H68" s="40">
        <v>91000</v>
      </c>
      <c r="I68" s="40">
        <v>65000</v>
      </c>
    </row>
    <row r="69" spans="1:9" ht="28.5" customHeight="1">
      <c r="A69" s="35">
        <v>59</v>
      </c>
      <c r="B69" s="35" t="s">
        <v>173</v>
      </c>
      <c r="C69" s="35" t="s">
        <v>165</v>
      </c>
      <c r="D69" s="35" t="s">
        <v>171</v>
      </c>
      <c r="E69" s="35" t="s">
        <v>174</v>
      </c>
      <c r="F69" s="43" t="s">
        <v>17</v>
      </c>
      <c r="G69" s="40">
        <v>300</v>
      </c>
      <c r="H69" s="40">
        <v>50000</v>
      </c>
      <c r="I69" s="40">
        <v>32500</v>
      </c>
    </row>
    <row r="70" spans="1:9" ht="28.5" customHeight="1">
      <c r="A70" s="35">
        <v>60</v>
      </c>
      <c r="B70" s="35" t="s">
        <v>175</v>
      </c>
      <c r="C70" s="35" t="s">
        <v>165</v>
      </c>
      <c r="D70" s="35" t="s">
        <v>176</v>
      </c>
      <c r="E70" s="35" t="s">
        <v>177</v>
      </c>
      <c r="F70" s="43" t="s">
        <v>17</v>
      </c>
      <c r="G70" s="40">
        <v>150</v>
      </c>
      <c r="H70" s="40">
        <v>22000</v>
      </c>
      <c r="I70" s="40">
        <v>19500</v>
      </c>
    </row>
    <row r="71" spans="1:9" ht="28.5" customHeight="1">
      <c r="A71" s="35">
        <v>61</v>
      </c>
      <c r="B71" s="35" t="s">
        <v>178</v>
      </c>
      <c r="C71" s="35" t="s">
        <v>165</v>
      </c>
      <c r="D71" s="35" t="s">
        <v>179</v>
      </c>
      <c r="E71" s="35" t="s">
        <v>177</v>
      </c>
      <c r="F71" s="43" t="s">
        <v>17</v>
      </c>
      <c r="G71" s="40">
        <v>150</v>
      </c>
      <c r="H71" s="40">
        <v>60000</v>
      </c>
      <c r="I71" s="40">
        <v>52000</v>
      </c>
    </row>
    <row r="72" spans="1:9" ht="28.5" customHeight="1">
      <c r="A72" s="35">
        <v>62</v>
      </c>
      <c r="B72" s="35" t="s">
        <v>180</v>
      </c>
      <c r="C72" s="35" t="s">
        <v>181</v>
      </c>
      <c r="D72" s="35" t="s">
        <v>182</v>
      </c>
      <c r="E72" s="35" t="s">
        <v>183</v>
      </c>
      <c r="F72" s="43" t="s">
        <v>17</v>
      </c>
      <c r="G72" s="40">
        <v>1000</v>
      </c>
      <c r="H72" s="40">
        <v>513400</v>
      </c>
      <c r="I72" s="40">
        <v>485464</v>
      </c>
    </row>
    <row r="73" spans="1:9" ht="28.5" customHeight="1">
      <c r="A73" s="35">
        <v>63</v>
      </c>
      <c r="B73" s="35" t="s">
        <v>184</v>
      </c>
      <c r="C73" s="35" t="s">
        <v>181</v>
      </c>
      <c r="D73" s="35" t="s">
        <v>185</v>
      </c>
      <c r="E73" s="35" t="s">
        <v>183</v>
      </c>
      <c r="F73" s="43" t="s">
        <v>17</v>
      </c>
      <c r="G73" s="40">
        <v>1000</v>
      </c>
      <c r="H73" s="40">
        <v>560200</v>
      </c>
      <c r="I73" s="40">
        <v>486225</v>
      </c>
    </row>
    <row r="74" spans="1:9" ht="28.5" customHeight="1">
      <c r="A74" s="35">
        <v>64</v>
      </c>
      <c r="B74" s="35" t="s">
        <v>186</v>
      </c>
      <c r="C74" s="35" t="s">
        <v>181</v>
      </c>
      <c r="D74" s="35" t="s">
        <v>185</v>
      </c>
      <c r="E74" s="35" t="s">
        <v>187</v>
      </c>
      <c r="F74" s="43" t="s">
        <v>17</v>
      </c>
      <c r="G74" s="40">
        <v>750</v>
      </c>
      <c r="H74" s="40">
        <f>171453-74422</f>
        <v>97031</v>
      </c>
      <c r="I74" s="40">
        <v>74500</v>
      </c>
    </row>
    <row r="75" spans="1:9" ht="28.5" customHeight="1">
      <c r="A75" s="35">
        <v>65</v>
      </c>
      <c r="B75" s="35" t="s">
        <v>188</v>
      </c>
      <c r="C75" s="35" t="s">
        <v>181</v>
      </c>
      <c r="D75" s="35" t="s">
        <v>185</v>
      </c>
      <c r="E75" s="35" t="s">
        <v>187</v>
      </c>
      <c r="F75" s="43" t="s">
        <v>17</v>
      </c>
      <c r="G75" s="40">
        <v>1280</v>
      </c>
      <c r="H75" s="40">
        <f>226399-50656</f>
        <v>175743</v>
      </c>
      <c r="I75" s="40">
        <v>200000</v>
      </c>
    </row>
    <row r="76" spans="1:9" ht="28.5" customHeight="1">
      <c r="A76" s="35">
        <v>66</v>
      </c>
      <c r="B76" s="35" t="s">
        <v>189</v>
      </c>
      <c r="C76" s="35" t="s">
        <v>181</v>
      </c>
      <c r="D76" s="35" t="s">
        <v>182</v>
      </c>
      <c r="E76" s="35" t="s">
        <v>187</v>
      </c>
      <c r="F76" s="43" t="s">
        <v>17</v>
      </c>
      <c r="G76" s="40">
        <v>200</v>
      </c>
      <c r="H76" s="40">
        <v>84100</v>
      </c>
      <c r="I76" s="40">
        <v>74630</v>
      </c>
    </row>
    <row r="77" spans="1:9" ht="28.5" customHeight="1">
      <c r="A77" s="35">
        <v>67</v>
      </c>
      <c r="B77" s="35" t="s">
        <v>190</v>
      </c>
      <c r="C77" s="35" t="s">
        <v>181</v>
      </c>
      <c r="D77" s="35" t="s">
        <v>185</v>
      </c>
      <c r="E77" s="35" t="s">
        <v>187</v>
      </c>
      <c r="F77" s="43" t="s">
        <v>17</v>
      </c>
      <c r="G77" s="40">
        <v>350</v>
      </c>
      <c r="H77" s="40">
        <v>216654</v>
      </c>
      <c r="I77" s="40">
        <v>105836</v>
      </c>
    </row>
    <row r="78" spans="1:9" ht="28.5" customHeight="1">
      <c r="A78" s="35">
        <v>68</v>
      </c>
      <c r="B78" s="35" t="s">
        <v>191</v>
      </c>
      <c r="C78" s="35" t="s">
        <v>181</v>
      </c>
      <c r="D78" s="35" t="s">
        <v>192</v>
      </c>
      <c r="E78" s="35" t="s">
        <v>187</v>
      </c>
      <c r="F78" s="43" t="s">
        <v>17</v>
      </c>
      <c r="G78" s="40">
        <v>200</v>
      </c>
      <c r="H78" s="40">
        <v>106680</v>
      </c>
      <c r="I78" s="40">
        <v>89010</v>
      </c>
    </row>
    <row r="79" spans="1:9" ht="28.5" customHeight="1">
      <c r="A79" s="35">
        <v>69</v>
      </c>
      <c r="B79" s="35" t="s">
        <v>193</v>
      </c>
      <c r="C79" s="35" t="s">
        <v>181</v>
      </c>
      <c r="D79" s="35" t="s">
        <v>185</v>
      </c>
      <c r="E79" s="35" t="s">
        <v>187</v>
      </c>
      <c r="F79" s="43" t="s">
        <v>17</v>
      </c>
      <c r="G79" s="40">
        <v>150</v>
      </c>
      <c r="H79" s="40">
        <v>30000</v>
      </c>
      <c r="I79" s="40">
        <v>165000</v>
      </c>
    </row>
    <row r="80" spans="1:9" ht="28.5" customHeight="1">
      <c r="A80" s="35">
        <v>70</v>
      </c>
      <c r="B80" s="35" t="s">
        <v>194</v>
      </c>
      <c r="C80" s="35" t="s">
        <v>181</v>
      </c>
      <c r="D80" s="35" t="s">
        <v>185</v>
      </c>
      <c r="E80" s="35" t="s">
        <v>187</v>
      </c>
      <c r="F80" s="43" t="s">
        <v>17</v>
      </c>
      <c r="G80" s="40">
        <v>200</v>
      </c>
      <c r="H80" s="40">
        <v>180000</v>
      </c>
      <c r="I80" s="40">
        <v>54000</v>
      </c>
    </row>
    <row r="81" spans="1:9" ht="28.5" customHeight="1">
      <c r="A81" s="35">
        <v>71</v>
      </c>
      <c r="B81" s="35" t="s">
        <v>195</v>
      </c>
      <c r="C81" s="35" t="s">
        <v>181</v>
      </c>
      <c r="D81" s="35" t="s">
        <v>196</v>
      </c>
      <c r="E81" s="35" t="s">
        <v>197</v>
      </c>
      <c r="F81" s="43" t="s">
        <v>17</v>
      </c>
      <c r="G81" s="40">
        <v>200</v>
      </c>
      <c r="H81" s="40">
        <v>320000</v>
      </c>
      <c r="I81" s="40">
        <v>100000</v>
      </c>
    </row>
    <row r="82" spans="1:9" ht="28.5" customHeight="1">
      <c r="A82" s="35">
        <v>72</v>
      </c>
      <c r="B82" s="35" t="s">
        <v>198</v>
      </c>
      <c r="C82" s="35" t="s">
        <v>181</v>
      </c>
      <c r="D82" s="35" t="s">
        <v>185</v>
      </c>
      <c r="E82" s="35" t="s">
        <v>199</v>
      </c>
      <c r="F82" s="43" t="s">
        <v>17</v>
      </c>
      <c r="G82" s="40">
        <v>200</v>
      </c>
      <c r="H82" s="40">
        <v>50000</v>
      </c>
      <c r="I82" s="40">
        <v>20000</v>
      </c>
    </row>
    <row r="83" spans="1:9" ht="28.5" customHeight="1">
      <c r="A83" s="35">
        <v>73</v>
      </c>
      <c r="B83" s="35" t="s">
        <v>200</v>
      </c>
      <c r="C83" s="35" t="s">
        <v>201</v>
      </c>
      <c r="D83" s="35" t="s">
        <v>202</v>
      </c>
      <c r="E83" s="35" t="s">
        <v>203</v>
      </c>
      <c r="F83" s="43" t="s">
        <v>17</v>
      </c>
      <c r="G83" s="40">
        <v>1219</v>
      </c>
      <c r="H83" s="40">
        <v>180025</v>
      </c>
      <c r="I83" s="40">
        <v>78000</v>
      </c>
    </row>
    <row r="84" spans="1:9" ht="28.5" customHeight="1">
      <c r="A84" s="35">
        <v>74</v>
      </c>
      <c r="B84" s="35" t="s">
        <v>204</v>
      </c>
      <c r="C84" s="35" t="s">
        <v>201</v>
      </c>
      <c r="D84" s="35" t="s">
        <v>202</v>
      </c>
      <c r="E84" s="35" t="s">
        <v>205</v>
      </c>
      <c r="F84" s="43" t="s">
        <v>17</v>
      </c>
      <c r="G84" s="40">
        <v>274</v>
      </c>
      <c r="H84" s="40">
        <v>29970</v>
      </c>
      <c r="I84" s="40">
        <v>17982</v>
      </c>
    </row>
    <row r="85" spans="1:9" ht="28.5" customHeight="1">
      <c r="A85" s="35">
        <v>75</v>
      </c>
      <c r="B85" s="35" t="s">
        <v>206</v>
      </c>
      <c r="C85" s="35" t="s">
        <v>201</v>
      </c>
      <c r="D85" s="35" t="s">
        <v>207</v>
      </c>
      <c r="E85" s="35" t="s">
        <v>208</v>
      </c>
      <c r="F85" s="43" t="s">
        <v>17</v>
      </c>
      <c r="G85" s="40">
        <v>444</v>
      </c>
      <c r="H85" s="40">
        <v>51250</v>
      </c>
      <c r="I85" s="40">
        <v>47950</v>
      </c>
    </row>
    <row r="86" spans="1:9" ht="28.5" customHeight="1">
      <c r="A86" s="35">
        <v>76</v>
      </c>
      <c r="B86" s="35" t="s">
        <v>209</v>
      </c>
      <c r="C86" s="35" t="s">
        <v>201</v>
      </c>
      <c r="D86" s="35" t="s">
        <v>207</v>
      </c>
      <c r="E86" s="35" t="s">
        <v>208</v>
      </c>
      <c r="F86" s="43" t="s">
        <v>17</v>
      </c>
      <c r="G86" s="40">
        <v>487</v>
      </c>
      <c r="H86" s="40">
        <v>58950</v>
      </c>
      <c r="I86" s="40">
        <v>65630</v>
      </c>
    </row>
    <row r="87" spans="1:9" ht="28.5" customHeight="1">
      <c r="A87" s="35">
        <v>77</v>
      </c>
      <c r="B87" s="35" t="s">
        <v>210</v>
      </c>
      <c r="C87" s="35" t="s">
        <v>201</v>
      </c>
      <c r="D87" s="35" t="s">
        <v>211</v>
      </c>
      <c r="E87" s="35" t="s">
        <v>208</v>
      </c>
      <c r="F87" s="43" t="s">
        <v>17</v>
      </c>
      <c r="G87" s="40">
        <v>184</v>
      </c>
      <c r="H87" s="40">
        <v>58200</v>
      </c>
      <c r="I87" s="40">
        <v>15500</v>
      </c>
    </row>
    <row r="88" spans="1:9" ht="28.5" customHeight="1">
      <c r="A88" s="35">
        <v>78</v>
      </c>
      <c r="B88" s="35" t="s">
        <v>212</v>
      </c>
      <c r="C88" s="35" t="s">
        <v>201</v>
      </c>
      <c r="D88" s="35" t="s">
        <v>213</v>
      </c>
      <c r="E88" s="35" t="s">
        <v>205</v>
      </c>
      <c r="F88" s="43" t="s">
        <v>17</v>
      </c>
      <c r="G88" s="40">
        <v>304</v>
      </c>
      <c r="H88" s="40">
        <v>31575</v>
      </c>
      <c r="I88" s="40">
        <v>15787</v>
      </c>
    </row>
    <row r="89" spans="1:9" ht="28.5" customHeight="1">
      <c r="A89" s="35">
        <v>79</v>
      </c>
      <c r="B89" s="35" t="s">
        <v>214</v>
      </c>
      <c r="C89" s="35" t="s">
        <v>215</v>
      </c>
      <c r="D89" s="35" t="s">
        <v>216</v>
      </c>
      <c r="E89" s="35" t="s">
        <v>217</v>
      </c>
      <c r="F89" s="43" t="s">
        <v>17</v>
      </c>
      <c r="G89" s="40">
        <v>800</v>
      </c>
      <c r="H89" s="40">
        <v>170000</v>
      </c>
      <c r="I89" s="40">
        <v>95000</v>
      </c>
    </row>
    <row r="90" spans="1:9" ht="28.5" customHeight="1">
      <c r="A90" s="35">
        <v>80</v>
      </c>
      <c r="B90" s="35" t="s">
        <v>218</v>
      </c>
      <c r="C90" s="35" t="s">
        <v>215</v>
      </c>
      <c r="D90" s="35" t="s">
        <v>216</v>
      </c>
      <c r="E90" s="35" t="s">
        <v>219</v>
      </c>
      <c r="F90" s="43" t="s">
        <v>17</v>
      </c>
      <c r="G90" s="40">
        <v>500</v>
      </c>
      <c r="H90" s="40">
        <v>70000</v>
      </c>
      <c r="I90" s="40">
        <v>253593</v>
      </c>
    </row>
    <row r="91" spans="1:9" ht="28.5" customHeight="1">
      <c r="A91" s="35">
        <v>81</v>
      </c>
      <c r="B91" s="35" t="s">
        <v>220</v>
      </c>
      <c r="C91" s="35" t="s">
        <v>215</v>
      </c>
      <c r="D91" s="35" t="s">
        <v>216</v>
      </c>
      <c r="E91" s="35" t="s">
        <v>219</v>
      </c>
      <c r="F91" s="43" t="s">
        <v>17</v>
      </c>
      <c r="G91" s="40">
        <v>400</v>
      </c>
      <c r="H91" s="40">
        <v>55000</v>
      </c>
      <c r="I91" s="40">
        <v>257067</v>
      </c>
    </row>
    <row r="92" spans="1:9" ht="28.5" customHeight="1">
      <c r="A92" s="35">
        <v>82</v>
      </c>
      <c r="B92" s="35" t="s">
        <v>221</v>
      </c>
      <c r="C92" s="35" t="s">
        <v>215</v>
      </c>
      <c r="D92" s="35" t="s">
        <v>216</v>
      </c>
      <c r="E92" s="35" t="s">
        <v>219</v>
      </c>
      <c r="F92" s="43" t="s">
        <v>17</v>
      </c>
      <c r="G92" s="40">
        <v>400</v>
      </c>
      <c r="H92" s="40">
        <v>76000</v>
      </c>
      <c r="I92" s="40">
        <v>71284</v>
      </c>
    </row>
    <row r="93" spans="1:9" ht="28.5" customHeight="1">
      <c r="A93" s="35">
        <v>83</v>
      </c>
      <c r="B93" s="35" t="s">
        <v>222</v>
      </c>
      <c r="C93" s="35" t="s">
        <v>215</v>
      </c>
      <c r="D93" s="35" t="s">
        <v>216</v>
      </c>
      <c r="E93" s="35" t="s">
        <v>219</v>
      </c>
      <c r="F93" s="43" t="s">
        <v>17</v>
      </c>
      <c r="G93" s="40">
        <v>100</v>
      </c>
      <c r="H93" s="40">
        <v>8000</v>
      </c>
      <c r="I93" s="40">
        <v>5000</v>
      </c>
    </row>
    <row r="94" spans="1:9" ht="24" customHeight="1">
      <c r="A94" s="54" t="s">
        <v>223</v>
      </c>
      <c r="B94" s="55"/>
      <c r="C94" s="55"/>
      <c r="D94" s="55"/>
      <c r="E94" s="55"/>
      <c r="F94" s="56"/>
      <c r="G94" s="57">
        <f>SUM(G95:G102)</f>
        <v>2838</v>
      </c>
      <c r="H94" s="57">
        <f>SUM(H95:H102)</f>
        <v>292759</v>
      </c>
      <c r="I94" s="57">
        <f>SUM(I95:I102)</f>
        <v>118857</v>
      </c>
    </row>
    <row r="95" spans="1:9" ht="30.75" customHeight="1">
      <c r="A95" s="35">
        <v>84</v>
      </c>
      <c r="B95" s="35" t="s">
        <v>224</v>
      </c>
      <c r="C95" s="35" t="s">
        <v>225</v>
      </c>
      <c r="D95" s="35" t="s">
        <v>226</v>
      </c>
      <c r="E95" s="35" t="s">
        <v>227</v>
      </c>
      <c r="F95" s="35" t="s">
        <v>17</v>
      </c>
      <c r="G95" s="35">
        <v>1200</v>
      </c>
      <c r="H95" s="35">
        <v>84850</v>
      </c>
      <c r="I95" s="35">
        <v>27555</v>
      </c>
    </row>
    <row r="96" spans="1:9" ht="30.75" customHeight="1">
      <c r="A96" s="35">
        <v>85</v>
      </c>
      <c r="B96" s="35" t="s">
        <v>228</v>
      </c>
      <c r="C96" s="35" t="s">
        <v>225</v>
      </c>
      <c r="D96" s="35" t="s">
        <v>229</v>
      </c>
      <c r="E96" s="35" t="s">
        <v>230</v>
      </c>
      <c r="F96" s="35" t="s">
        <v>17</v>
      </c>
      <c r="G96" s="35">
        <v>750</v>
      </c>
      <c r="H96" s="35">
        <v>77000</v>
      </c>
      <c r="I96" s="35">
        <v>25006</v>
      </c>
    </row>
    <row r="97" spans="1:9" ht="30.75" customHeight="1">
      <c r="A97" s="35">
        <v>86</v>
      </c>
      <c r="B97" s="35" t="s">
        <v>231</v>
      </c>
      <c r="C97" s="35" t="s">
        <v>232</v>
      </c>
      <c r="D97" s="35" t="s">
        <v>233</v>
      </c>
      <c r="E97" s="35" t="s">
        <v>234</v>
      </c>
      <c r="F97" s="35" t="s">
        <v>17</v>
      </c>
      <c r="G97" s="35">
        <v>160</v>
      </c>
      <c r="H97" s="35">
        <v>37000</v>
      </c>
      <c r="I97" s="35">
        <v>17600</v>
      </c>
    </row>
    <row r="98" spans="1:9" ht="30.75" customHeight="1">
      <c r="A98" s="35">
        <v>87</v>
      </c>
      <c r="B98" s="35" t="s">
        <v>235</v>
      </c>
      <c r="C98" s="35" t="s">
        <v>236</v>
      </c>
      <c r="D98" s="35" t="s">
        <v>237</v>
      </c>
      <c r="E98" s="35" t="s">
        <v>238</v>
      </c>
      <c r="F98" s="35" t="s">
        <v>17</v>
      </c>
      <c r="G98" s="35">
        <v>42</v>
      </c>
      <c r="H98" s="35">
        <v>4620</v>
      </c>
      <c r="I98" s="35">
        <v>1386</v>
      </c>
    </row>
    <row r="99" spans="1:9" ht="30.75" customHeight="1">
      <c r="A99" s="35">
        <v>88</v>
      </c>
      <c r="B99" s="35" t="s">
        <v>239</v>
      </c>
      <c r="C99" s="35" t="s">
        <v>240</v>
      </c>
      <c r="D99" s="35" t="s">
        <v>241</v>
      </c>
      <c r="E99" s="35" t="s">
        <v>242</v>
      </c>
      <c r="F99" s="35" t="s">
        <v>17</v>
      </c>
      <c r="G99" s="35">
        <v>60</v>
      </c>
      <c r="H99" s="35">
        <v>6000</v>
      </c>
      <c r="I99" s="35">
        <v>2300</v>
      </c>
    </row>
    <row r="100" spans="1:9" ht="30.75" customHeight="1">
      <c r="A100" s="35">
        <v>89</v>
      </c>
      <c r="B100" s="35" t="s">
        <v>243</v>
      </c>
      <c r="C100" s="35" t="s">
        <v>244</v>
      </c>
      <c r="D100" s="35" t="s">
        <v>245</v>
      </c>
      <c r="E100" s="35" t="s">
        <v>246</v>
      </c>
      <c r="F100" s="35" t="s">
        <v>17</v>
      </c>
      <c r="G100" s="35">
        <v>456</v>
      </c>
      <c r="H100" s="35">
        <v>67022</v>
      </c>
      <c r="I100" s="35">
        <v>28010</v>
      </c>
    </row>
    <row r="101" spans="1:9" ht="30.75" customHeight="1">
      <c r="A101" s="35">
        <v>90</v>
      </c>
      <c r="B101" s="35" t="s">
        <v>247</v>
      </c>
      <c r="C101" s="35" t="s">
        <v>244</v>
      </c>
      <c r="D101" s="35" t="s">
        <v>245</v>
      </c>
      <c r="E101" s="35" t="s">
        <v>246</v>
      </c>
      <c r="F101" s="35" t="s">
        <v>17</v>
      </c>
      <c r="G101" s="35">
        <v>70</v>
      </c>
      <c r="H101" s="35">
        <v>6300</v>
      </c>
      <c r="I101" s="35">
        <v>3000</v>
      </c>
    </row>
    <row r="102" spans="1:9" ht="30.75" customHeight="1">
      <c r="A102" s="35">
        <v>91</v>
      </c>
      <c r="B102" s="35" t="s">
        <v>248</v>
      </c>
      <c r="C102" s="35" t="s">
        <v>249</v>
      </c>
      <c r="D102" s="35" t="s">
        <v>250</v>
      </c>
      <c r="E102" s="35" t="s">
        <v>251</v>
      </c>
      <c r="F102" s="35" t="s">
        <v>17</v>
      </c>
      <c r="G102" s="35">
        <v>100</v>
      </c>
      <c r="H102" s="35">
        <v>9967</v>
      </c>
      <c r="I102" s="35">
        <v>14000</v>
      </c>
    </row>
    <row r="103" spans="1:9" ht="24" customHeight="1">
      <c r="A103" s="58" t="s">
        <v>252</v>
      </c>
      <c r="B103" s="22"/>
      <c r="C103" s="22"/>
      <c r="D103" s="22"/>
      <c r="E103" s="22"/>
      <c r="F103" s="22"/>
      <c r="G103" s="57">
        <f>SUM(G104:G117)</f>
        <v>3357</v>
      </c>
      <c r="H103" s="57">
        <f>SUM(H104:H117)</f>
        <v>473649.48</v>
      </c>
      <c r="I103" s="57">
        <f>SUM(I104:I117)</f>
        <v>242407.01</v>
      </c>
    </row>
    <row r="104" spans="1:9" s="4" customFormat="1" ht="27">
      <c r="A104" s="35">
        <v>92</v>
      </c>
      <c r="B104" s="35" t="s">
        <v>253</v>
      </c>
      <c r="C104" s="35" t="s">
        <v>254</v>
      </c>
      <c r="D104" s="35" t="s">
        <v>255</v>
      </c>
      <c r="E104" s="35" t="s">
        <v>256</v>
      </c>
      <c r="F104" s="43" t="s">
        <v>17</v>
      </c>
      <c r="G104" s="33">
        <v>88</v>
      </c>
      <c r="H104" s="33">
        <v>9212</v>
      </c>
      <c r="I104" s="33">
        <v>3500</v>
      </c>
    </row>
    <row r="105" spans="1:9" s="4" customFormat="1" ht="27">
      <c r="A105" s="35">
        <v>93</v>
      </c>
      <c r="B105" s="35" t="s">
        <v>257</v>
      </c>
      <c r="C105" s="35" t="s">
        <v>254</v>
      </c>
      <c r="D105" s="35" t="s">
        <v>258</v>
      </c>
      <c r="E105" s="35" t="s">
        <v>256</v>
      </c>
      <c r="F105" s="43" t="s">
        <v>17</v>
      </c>
      <c r="G105" s="33">
        <v>51</v>
      </c>
      <c r="H105" s="33">
        <v>5440</v>
      </c>
      <c r="I105" s="33">
        <v>1600</v>
      </c>
    </row>
    <row r="106" spans="1:9" s="4" customFormat="1" ht="39.75" customHeight="1">
      <c r="A106" s="35">
        <v>94</v>
      </c>
      <c r="B106" s="35" t="s">
        <v>259</v>
      </c>
      <c r="C106" s="35" t="s">
        <v>260</v>
      </c>
      <c r="D106" s="35" t="s">
        <v>261</v>
      </c>
      <c r="E106" s="35" t="s">
        <v>262</v>
      </c>
      <c r="F106" s="43" t="s">
        <v>17</v>
      </c>
      <c r="G106" s="33">
        <v>551</v>
      </c>
      <c r="H106" s="33">
        <v>57461</v>
      </c>
      <c r="I106" s="33">
        <v>50000</v>
      </c>
    </row>
    <row r="107" spans="1:9" s="4" customFormat="1" ht="42.75" customHeight="1">
      <c r="A107" s="35">
        <v>95</v>
      </c>
      <c r="B107" s="35" t="s">
        <v>263</v>
      </c>
      <c r="C107" s="35" t="s">
        <v>260</v>
      </c>
      <c r="D107" s="35" t="s">
        <v>264</v>
      </c>
      <c r="E107" s="35" t="s">
        <v>265</v>
      </c>
      <c r="F107" s="43" t="s">
        <v>17</v>
      </c>
      <c r="G107" s="33">
        <v>400</v>
      </c>
      <c r="H107" s="33">
        <v>45500</v>
      </c>
      <c r="I107" s="33">
        <v>14560</v>
      </c>
    </row>
    <row r="108" spans="1:9" s="4" customFormat="1" ht="45" customHeight="1">
      <c r="A108" s="35">
        <v>96</v>
      </c>
      <c r="B108" s="35" t="s">
        <v>266</v>
      </c>
      <c r="C108" s="35" t="s">
        <v>260</v>
      </c>
      <c r="D108" s="35" t="s">
        <v>267</v>
      </c>
      <c r="E108" s="35" t="s">
        <v>268</v>
      </c>
      <c r="F108" s="43" t="s">
        <v>17</v>
      </c>
      <c r="G108" s="33">
        <v>530</v>
      </c>
      <c r="H108" s="33">
        <v>78664</v>
      </c>
      <c r="I108" s="33">
        <v>16112</v>
      </c>
    </row>
    <row r="109" spans="1:9" s="4" customFormat="1" ht="27">
      <c r="A109" s="35">
        <v>97</v>
      </c>
      <c r="B109" s="35" t="s">
        <v>269</v>
      </c>
      <c r="C109" s="35" t="s">
        <v>270</v>
      </c>
      <c r="D109" s="35" t="s">
        <v>271</v>
      </c>
      <c r="E109" s="35" t="s">
        <v>272</v>
      </c>
      <c r="F109" s="43" t="s">
        <v>17</v>
      </c>
      <c r="G109" s="33">
        <v>253</v>
      </c>
      <c r="H109" s="33">
        <v>43698</v>
      </c>
      <c r="I109" s="33">
        <v>12000</v>
      </c>
    </row>
    <row r="110" spans="1:9" s="4" customFormat="1" ht="27">
      <c r="A110" s="35">
        <v>98</v>
      </c>
      <c r="B110" s="35" t="s">
        <v>273</v>
      </c>
      <c r="C110" s="35" t="s">
        <v>270</v>
      </c>
      <c r="D110" s="35" t="s">
        <v>274</v>
      </c>
      <c r="E110" s="35" t="s">
        <v>275</v>
      </c>
      <c r="F110" s="43" t="s">
        <v>17</v>
      </c>
      <c r="G110" s="33">
        <v>348</v>
      </c>
      <c r="H110" s="33">
        <v>34800</v>
      </c>
      <c r="I110" s="33">
        <v>13920</v>
      </c>
    </row>
    <row r="111" spans="1:9" s="4" customFormat="1" ht="27">
      <c r="A111" s="35">
        <v>99</v>
      </c>
      <c r="B111" s="35" t="s">
        <v>276</v>
      </c>
      <c r="C111" s="35" t="s">
        <v>270</v>
      </c>
      <c r="D111" s="35" t="s">
        <v>277</v>
      </c>
      <c r="E111" s="35" t="s">
        <v>278</v>
      </c>
      <c r="F111" s="43" t="s">
        <v>17</v>
      </c>
      <c r="G111" s="33">
        <v>265</v>
      </c>
      <c r="H111" s="33">
        <v>36600</v>
      </c>
      <c r="I111" s="33">
        <v>54500</v>
      </c>
    </row>
    <row r="112" spans="1:9" s="4" customFormat="1" ht="27">
      <c r="A112" s="35">
        <v>100</v>
      </c>
      <c r="B112" s="35" t="s">
        <v>279</v>
      </c>
      <c r="C112" s="35" t="s">
        <v>280</v>
      </c>
      <c r="D112" s="35" t="s">
        <v>281</v>
      </c>
      <c r="E112" s="35" t="s">
        <v>282</v>
      </c>
      <c r="F112" s="43" t="s">
        <v>17</v>
      </c>
      <c r="G112" s="33">
        <v>233</v>
      </c>
      <c r="H112" s="33">
        <v>16336</v>
      </c>
      <c r="I112" s="33">
        <v>9497.01</v>
      </c>
    </row>
    <row r="113" spans="1:9" s="4" customFormat="1" ht="27">
      <c r="A113" s="35">
        <v>101</v>
      </c>
      <c r="B113" s="35" t="s">
        <v>283</v>
      </c>
      <c r="C113" s="35" t="s">
        <v>284</v>
      </c>
      <c r="D113" s="35" t="s">
        <v>285</v>
      </c>
      <c r="E113" s="35" t="s">
        <v>286</v>
      </c>
      <c r="F113" s="43" t="s">
        <v>17</v>
      </c>
      <c r="G113" s="33">
        <v>350</v>
      </c>
      <c r="H113" s="33">
        <v>35000</v>
      </c>
      <c r="I113" s="33">
        <v>21000</v>
      </c>
    </row>
    <row r="114" spans="1:9" s="4" customFormat="1" ht="47.25" customHeight="1">
      <c r="A114" s="35">
        <v>102</v>
      </c>
      <c r="B114" s="35" t="s">
        <v>287</v>
      </c>
      <c r="C114" s="35" t="s">
        <v>288</v>
      </c>
      <c r="D114" s="35" t="s">
        <v>289</v>
      </c>
      <c r="E114" s="35" t="s">
        <v>290</v>
      </c>
      <c r="F114" s="43" t="s">
        <v>17</v>
      </c>
      <c r="G114" s="33">
        <v>239</v>
      </c>
      <c r="H114" s="33">
        <v>105959.48</v>
      </c>
      <c r="I114" s="33">
        <v>45000</v>
      </c>
    </row>
    <row r="115" spans="1:9" s="4" customFormat="1" ht="40.5">
      <c r="A115" s="35">
        <v>103</v>
      </c>
      <c r="B115" s="35" t="s">
        <v>291</v>
      </c>
      <c r="C115" s="35" t="s">
        <v>254</v>
      </c>
      <c r="D115" s="35" t="s">
        <v>292</v>
      </c>
      <c r="E115" s="35" t="s">
        <v>293</v>
      </c>
      <c r="F115" s="39" t="s">
        <v>111</v>
      </c>
      <c r="G115" s="33">
        <v>26</v>
      </c>
      <c r="H115" s="33">
        <v>2600</v>
      </c>
      <c r="I115" s="33">
        <v>650</v>
      </c>
    </row>
    <row r="116" spans="1:9" s="4" customFormat="1" ht="27.75" customHeight="1">
      <c r="A116" s="35">
        <v>104</v>
      </c>
      <c r="B116" s="35" t="s">
        <v>294</v>
      </c>
      <c r="C116" s="35" t="s">
        <v>254</v>
      </c>
      <c r="D116" s="35" t="s">
        <v>295</v>
      </c>
      <c r="E116" s="35" t="s">
        <v>296</v>
      </c>
      <c r="F116" s="39" t="s">
        <v>111</v>
      </c>
      <c r="G116" s="33">
        <v>17</v>
      </c>
      <c r="H116" s="33">
        <v>1800</v>
      </c>
      <c r="I116" s="33">
        <v>43</v>
      </c>
    </row>
    <row r="117" spans="1:9" s="4" customFormat="1" ht="44.25" customHeight="1">
      <c r="A117" s="35">
        <v>105</v>
      </c>
      <c r="B117" s="35" t="s">
        <v>297</v>
      </c>
      <c r="C117" s="35" t="s">
        <v>280</v>
      </c>
      <c r="D117" s="35" t="s">
        <v>298</v>
      </c>
      <c r="E117" s="35" t="s">
        <v>298</v>
      </c>
      <c r="F117" s="39" t="s">
        <v>111</v>
      </c>
      <c r="G117" s="33">
        <v>6</v>
      </c>
      <c r="H117" s="33">
        <v>579</v>
      </c>
      <c r="I117" s="33">
        <v>25</v>
      </c>
    </row>
    <row r="118" spans="1:9" ht="24" customHeight="1">
      <c r="A118" s="58" t="s">
        <v>299</v>
      </c>
      <c r="B118" s="22"/>
      <c r="C118" s="22"/>
      <c r="D118" s="22"/>
      <c r="E118" s="22"/>
      <c r="F118" s="22"/>
      <c r="G118" s="57">
        <f>SUM(G119:G124)</f>
        <v>3237</v>
      </c>
      <c r="H118" s="57">
        <f>SUM(H119:H124)</f>
        <v>423165.62</v>
      </c>
      <c r="I118" s="57">
        <f>SUM(I119:I124)</f>
        <v>174390.9</v>
      </c>
    </row>
    <row r="119" spans="1:9" ht="24">
      <c r="A119" s="59">
        <v>106</v>
      </c>
      <c r="B119" s="59" t="s">
        <v>300</v>
      </c>
      <c r="C119" s="59" t="s">
        <v>25</v>
      </c>
      <c r="D119" s="59" t="s">
        <v>301</v>
      </c>
      <c r="E119" s="59" t="s">
        <v>302</v>
      </c>
      <c r="F119" s="60" t="s">
        <v>17</v>
      </c>
      <c r="G119" s="61">
        <v>1000</v>
      </c>
      <c r="H119" s="61">
        <v>150000</v>
      </c>
      <c r="I119" s="61">
        <v>35000</v>
      </c>
    </row>
    <row r="120" spans="1:9" ht="24">
      <c r="A120" s="59">
        <v>107</v>
      </c>
      <c r="B120" s="59" t="s">
        <v>303</v>
      </c>
      <c r="C120" s="59" t="s">
        <v>25</v>
      </c>
      <c r="D120" s="59" t="s">
        <v>304</v>
      </c>
      <c r="E120" s="59" t="s">
        <v>305</v>
      </c>
      <c r="F120" s="60" t="s">
        <v>17</v>
      </c>
      <c r="G120" s="61">
        <v>150</v>
      </c>
      <c r="H120" s="61">
        <v>15000</v>
      </c>
      <c r="I120" s="61">
        <v>10000</v>
      </c>
    </row>
    <row r="121" spans="1:9" ht="24">
      <c r="A121" s="59">
        <v>108</v>
      </c>
      <c r="B121" s="59" t="s">
        <v>306</v>
      </c>
      <c r="C121" s="59" t="s">
        <v>25</v>
      </c>
      <c r="D121" s="59" t="s">
        <v>307</v>
      </c>
      <c r="E121" s="59" t="s">
        <v>308</v>
      </c>
      <c r="F121" s="60" t="s">
        <v>17</v>
      </c>
      <c r="G121" s="61">
        <v>100</v>
      </c>
      <c r="H121" s="61">
        <v>14368</v>
      </c>
      <c r="I121" s="61">
        <v>12032</v>
      </c>
    </row>
    <row r="122" spans="1:9" ht="48">
      <c r="A122" s="59">
        <v>109</v>
      </c>
      <c r="B122" s="59" t="s">
        <v>309</v>
      </c>
      <c r="C122" s="59" t="s">
        <v>25</v>
      </c>
      <c r="D122" s="59" t="s">
        <v>310</v>
      </c>
      <c r="E122" s="59" t="s">
        <v>311</v>
      </c>
      <c r="F122" s="60" t="s">
        <v>17</v>
      </c>
      <c r="G122" s="61">
        <v>246</v>
      </c>
      <c r="H122" s="61">
        <v>37802.62</v>
      </c>
      <c r="I122" s="61">
        <v>17300</v>
      </c>
    </row>
    <row r="123" spans="1:9" ht="24">
      <c r="A123" s="59">
        <v>110</v>
      </c>
      <c r="B123" s="59" t="s">
        <v>312</v>
      </c>
      <c r="C123" s="59" t="s">
        <v>25</v>
      </c>
      <c r="D123" s="59" t="s">
        <v>313</v>
      </c>
      <c r="E123" s="59" t="s">
        <v>314</v>
      </c>
      <c r="F123" s="60" t="s">
        <v>17</v>
      </c>
      <c r="G123" s="61">
        <v>641</v>
      </c>
      <c r="H123" s="61">
        <v>89395</v>
      </c>
      <c r="I123" s="61">
        <v>31673</v>
      </c>
    </row>
    <row r="124" spans="1:9" ht="24">
      <c r="A124" s="59">
        <v>111</v>
      </c>
      <c r="B124" s="59" t="s">
        <v>315</v>
      </c>
      <c r="C124" s="59" t="s">
        <v>25</v>
      </c>
      <c r="D124" s="59" t="s">
        <v>316</v>
      </c>
      <c r="E124" s="59" t="s">
        <v>317</v>
      </c>
      <c r="F124" s="60" t="s">
        <v>17</v>
      </c>
      <c r="G124" s="61">
        <v>1100</v>
      </c>
      <c r="H124" s="61">
        <v>116600</v>
      </c>
      <c r="I124" s="61">
        <v>68385.9</v>
      </c>
    </row>
    <row r="125" spans="1:9" ht="25.5" customHeight="1">
      <c r="A125" s="58" t="s">
        <v>318</v>
      </c>
      <c r="B125" s="22"/>
      <c r="C125" s="22"/>
      <c r="D125" s="22"/>
      <c r="E125" s="22"/>
      <c r="F125" s="22"/>
      <c r="G125" s="57">
        <f>SUM(G126:G134)</f>
        <v>2700</v>
      </c>
      <c r="H125" s="57">
        <f>SUM(H126:H134)</f>
        <v>325131</v>
      </c>
      <c r="I125" s="57">
        <f>SUM(I126:I134)</f>
        <v>250000</v>
      </c>
    </row>
    <row r="126" spans="1:9" ht="48">
      <c r="A126" s="62">
        <v>112</v>
      </c>
      <c r="B126" s="59" t="s">
        <v>319</v>
      </c>
      <c r="C126" s="59" t="s">
        <v>320</v>
      </c>
      <c r="D126" s="59" t="s">
        <v>321</v>
      </c>
      <c r="E126" s="59" t="s">
        <v>322</v>
      </c>
      <c r="F126" s="60" t="s">
        <v>17</v>
      </c>
      <c r="G126" s="61">
        <v>2700</v>
      </c>
      <c r="H126" s="63">
        <v>325131</v>
      </c>
      <c r="I126" s="63">
        <v>250000</v>
      </c>
    </row>
  </sheetData>
  <sheetProtection/>
  <mergeCells count="13">
    <mergeCell ref="A1:B1"/>
    <mergeCell ref="A2:I2"/>
    <mergeCell ref="G3:I3"/>
    <mergeCell ref="A5:E5"/>
    <mergeCell ref="A6:F6"/>
    <mergeCell ref="A30:F30"/>
    <mergeCell ref="A32:F32"/>
    <mergeCell ref="A44:F44"/>
    <mergeCell ref="A54:F54"/>
    <mergeCell ref="A94:F94"/>
    <mergeCell ref="A103:E103"/>
    <mergeCell ref="A118:E118"/>
    <mergeCell ref="A125:E125"/>
  </mergeCells>
  <printOptions horizontalCentered="1"/>
  <pageMargins left="0.1968503937007874" right="0.1968503937007874" top="0.5905511811023623" bottom="0.5905511811023623" header="0.5118110236220472" footer="0.3937007874015748"/>
  <pageSetup firstPageNumber="3" useFirstPageNumber="1" fitToHeight="0" horizontalDpi="600" verticalDpi="600" orientation="portrait" paperSize="9" scale="65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7">
      <selection activeCell="A1" sqref="A1"/>
    </sheetView>
  </sheetViews>
  <sheetFormatPr defaultColWidth="8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2021-03-11T08:06:01Z</cp:lastPrinted>
  <dcterms:created xsi:type="dcterms:W3CDTF">2020-07-17T10:41:00Z</dcterms:created>
  <dcterms:modified xsi:type="dcterms:W3CDTF">2021-05-28T07:20:59Z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