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activeTab="2"/>
  </bookViews>
  <sheets>
    <sheet name="合计" sheetId="4" r:id="rId1"/>
    <sheet name="银行" sheetId="1" r:id="rId2"/>
    <sheet name="担保" sheetId="2" r:id="rId3"/>
    <sheet name="保险" sheetId="3" r:id="rId4"/>
  </sheets>
  <definedNames>
    <definedName name="_xlnm._FilterDatabase" localSheetId="2" hidden="1">担保!$A$5:$U$23</definedName>
    <definedName name="_xlnm.Print_Titles" localSheetId="1">银行!$4:$5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<sst xmlns="http://schemas.openxmlformats.org/spreadsheetml/2006/main" count="1307" uniqueCount="560">
  <si>
    <t>2025年4月1日至2025年6月30日新型农业                           经营主体贷款贴息担保费和保险费补贴资金汇总表</t>
  </si>
  <si>
    <t>单位：元</t>
  </si>
  <si>
    <t>补贴项目</t>
  </si>
  <si>
    <t>贴息金额</t>
  </si>
  <si>
    <t>担保费金额</t>
  </si>
  <si>
    <t>保险费金额</t>
  </si>
  <si>
    <t>合计</t>
  </si>
  <si>
    <t>金额</t>
  </si>
  <si>
    <t xml:space="preserve">   分管领导：</t>
  </si>
  <si>
    <t>复核：</t>
  </si>
  <si>
    <t>经办人：</t>
  </si>
  <si>
    <t>附件1</t>
  </si>
  <si>
    <t>2025年4月1日至2025年6月30日金融支持新型农业经营主体的经营性贷款贴息申请台账</t>
  </si>
  <si>
    <t>填报日期：2025年7月14日</t>
  </si>
  <si>
    <t>单位：元（保留两位小数点）</t>
  </si>
  <si>
    <t>序号</t>
  </si>
  <si>
    <t>金融机构名称</t>
  </si>
  <si>
    <t>行社</t>
  </si>
  <si>
    <t>借款新型农业经营主体</t>
  </si>
  <si>
    <t>认定等级</t>
  </si>
  <si>
    <t>统一社会信用代码证</t>
  </si>
  <si>
    <t>合同编号</t>
  </si>
  <si>
    <t>利率(%)</t>
  </si>
  <si>
    <t>借款金额</t>
  </si>
  <si>
    <t>贷款发放日</t>
  </si>
  <si>
    <t>贷款到期日</t>
  </si>
  <si>
    <t>贷款结清日</t>
  </si>
  <si>
    <t>计息起始日</t>
  </si>
  <si>
    <t>计息截止日</t>
  </si>
  <si>
    <t>上期计息截止日</t>
  </si>
  <si>
    <t>总贴息天数</t>
  </si>
  <si>
    <t>已贴息天数</t>
  </si>
  <si>
    <t>本次贴息后剩余可计息天数</t>
  </si>
  <si>
    <t>本次实际可贴息天数</t>
  </si>
  <si>
    <t>备注</t>
  </si>
  <si>
    <t>永泰县农村信用合作联社</t>
  </si>
  <si>
    <t>梧桐信用社</t>
  </si>
  <si>
    <t>永泰县金野家庭农场</t>
  </si>
  <si>
    <t>A</t>
  </si>
  <si>
    <t>913501250979729648</t>
  </si>
  <si>
    <t>HT032024040200006843</t>
  </si>
  <si>
    <t>银行已先贴息</t>
  </si>
  <si>
    <t>大洋信用社</t>
  </si>
  <si>
    <t>永泰县亚冠淡水养殖有限公司</t>
  </si>
  <si>
    <t>C</t>
  </si>
  <si>
    <t>91350125MA346MP08A</t>
  </si>
  <si>
    <t>HT032024041000003817</t>
  </si>
  <si>
    <t>营业部</t>
  </si>
  <si>
    <t>永泰县天盛农机专业合作社</t>
  </si>
  <si>
    <t>93350125MAC7Y0QC4B</t>
  </si>
  <si>
    <t>HT032024052200005791</t>
  </si>
  <si>
    <t>盖洋信用社</t>
  </si>
  <si>
    <t>永泰县富品生态农业发展有限公司</t>
  </si>
  <si>
    <t>91350125MA33ELDJ75</t>
  </si>
  <si>
    <t>HT032024052800002369</t>
  </si>
  <si>
    <t>福州市盈丰菌业有限公司</t>
  </si>
  <si>
    <t>91350125MA33F2192X</t>
  </si>
  <si>
    <t>HT032024052900001626</t>
  </si>
  <si>
    <t>福州市菓色添香食品有限公司</t>
  </si>
  <si>
    <t>91350125MA2Y873F69</t>
  </si>
  <si>
    <t>HT052024053100004385</t>
  </si>
  <si>
    <t>龙峰分社</t>
  </si>
  <si>
    <t>福州亚国龙畜牧有限公司</t>
  </si>
  <si>
    <t>91350125MA2Y0H2U6A</t>
  </si>
  <si>
    <t>HT052024042800001957</t>
  </si>
  <si>
    <t>盘谷信用社</t>
  </si>
  <si>
    <t>永泰县荷园生态农业发展有限公司</t>
  </si>
  <si>
    <t>91350125MA33315J1N</t>
  </si>
  <si>
    <t>HT052024060500004576</t>
  </si>
  <si>
    <t>葛岭信用社</t>
  </si>
  <si>
    <t>永泰县玉泓杰生态农场</t>
  </si>
  <si>
    <t>91350125MA33N8W9XC</t>
  </si>
  <si>
    <t>HT032024061200004910</t>
  </si>
  <si>
    <t>嵩口信用社</t>
  </si>
  <si>
    <t>永泰县嵩口拂手松家庭农场</t>
  </si>
  <si>
    <t>B</t>
  </si>
  <si>
    <t>92350125MA2YNBCR4N</t>
  </si>
  <si>
    <t>HT032024061300007105</t>
  </si>
  <si>
    <t>城关信用社</t>
  </si>
  <si>
    <t>永泰县扬民养殖有限公司</t>
  </si>
  <si>
    <t>91350125MA2YR1JP72</t>
  </si>
  <si>
    <t>HT032024062000006550</t>
  </si>
  <si>
    <t>福建天叶中草药开发有限公司</t>
  </si>
  <si>
    <t>91350100MA2YL10Q1C</t>
  </si>
  <si>
    <t>HT032024062000006551</t>
  </si>
  <si>
    <t>永泰县城峰镇爱心家庭农场</t>
  </si>
  <si>
    <t>92350125MA31H40742</t>
  </si>
  <si>
    <t>HT032024062000006526</t>
  </si>
  <si>
    <t>永泰县包家农场</t>
  </si>
  <si>
    <t>91350125MA2Y0M1E2P</t>
  </si>
  <si>
    <t>HT032024062400002520</t>
  </si>
  <si>
    <t>北门分社</t>
  </si>
  <si>
    <t>永泰县大众农业有限公司</t>
  </si>
  <si>
    <t>91350125665058282J</t>
  </si>
  <si>
    <t>HT032024062900001819</t>
  </si>
  <si>
    <t>HT052024060600006618</t>
  </si>
  <si>
    <t>洑口信用社</t>
  </si>
  <si>
    <t>永泰县洪丰种植专业合作社</t>
  </si>
  <si>
    <t>93350125084311825H</t>
  </si>
  <si>
    <t>HT032024070400004040</t>
  </si>
  <si>
    <t>东门信用社</t>
  </si>
  <si>
    <t>永泰县土金尊食品有限公司</t>
  </si>
  <si>
    <t>91350125MA331P797T</t>
  </si>
  <si>
    <t>HT032024070900002296</t>
  </si>
  <si>
    <t>永泰县恒丰鳗业有限公司</t>
  </si>
  <si>
    <t>91350125MA33JTY98R</t>
  </si>
  <si>
    <t>HT032024071100006425</t>
  </si>
  <si>
    <t>福州叹香食品有限公司</t>
  </si>
  <si>
    <t>913501255709995650</t>
  </si>
  <si>
    <t>HT032024071600005655</t>
  </si>
  <si>
    <t>同安信用社</t>
  </si>
  <si>
    <t>福建省琪林中草药种植有限公司</t>
  </si>
  <si>
    <t>91350125MA8UBCMCXC</t>
  </si>
  <si>
    <t>HT032024072500001713</t>
  </si>
  <si>
    <t>永泰县宁山生态农产品有限公司</t>
  </si>
  <si>
    <t>91350125MA2Y9YUM4F</t>
  </si>
  <si>
    <t>HT032024072600001874</t>
  </si>
  <si>
    <t>赤锡信用社</t>
  </si>
  <si>
    <t>永泰县思康家庭林场</t>
  </si>
  <si>
    <t>91350125MA339948XM</t>
  </si>
  <si>
    <t>HT032024072600000012</t>
  </si>
  <si>
    <t>永泰县天睿生态农场</t>
  </si>
  <si>
    <t>91350125MA31RTCF9X</t>
  </si>
  <si>
    <t>HT052024072500001237</t>
  </si>
  <si>
    <t>永泰县辉泰养殖场</t>
  </si>
  <si>
    <t>91350125MA32QFM317</t>
  </si>
  <si>
    <t>HT032024073000005398</t>
  </si>
  <si>
    <t>永泰县雪岚家庭农场</t>
  </si>
  <si>
    <t>91350125MA31D0JD1C</t>
  </si>
  <si>
    <t>HT022024073100003951</t>
  </si>
  <si>
    <t>永泰县华强家庭农场</t>
  </si>
  <si>
    <t>91350125MA2YNDBF5B</t>
  </si>
  <si>
    <t>HT052024080200000541</t>
  </si>
  <si>
    <t>永泰县菜旺旺家庭农场</t>
  </si>
  <si>
    <t>91350125MA2Y9QHBXE</t>
  </si>
  <si>
    <t>HT032024080200002595</t>
  </si>
  <si>
    <t>福建骐福生态农业发展有限公司</t>
  </si>
  <si>
    <t>91350100591736967N</t>
  </si>
  <si>
    <t>HT052024080200005873</t>
  </si>
  <si>
    <t>永泰县葛岭耀峰农场</t>
  </si>
  <si>
    <t>92350125MA2Y4CN45Q</t>
  </si>
  <si>
    <t>HT032024081500004210</t>
  </si>
  <si>
    <t>福建省云芳茶业有限公司</t>
  </si>
  <si>
    <t>91350125MA33LYTL9X</t>
  </si>
  <si>
    <t>HT032024081500003923</t>
  </si>
  <si>
    <t>永泰县洑口理宜家庭农场</t>
  </si>
  <si>
    <t>92350125MA3071556W</t>
  </si>
  <si>
    <t>HT032024082600002894</t>
  </si>
  <si>
    <t>永泰嵩夏家庭农场</t>
  </si>
  <si>
    <t>91350125MA351WQ56D</t>
  </si>
  <si>
    <t>HT032024082600004556</t>
  </si>
  <si>
    <t>永泰县岭路马附家庭农场</t>
  </si>
  <si>
    <t>92350125MA2YD8UQ8U</t>
  </si>
  <si>
    <t>HT052024082600009467</t>
  </si>
  <si>
    <t>永泰县财富生态农场</t>
  </si>
  <si>
    <t>91350125MA33C32B1J</t>
  </si>
  <si>
    <t>HT032024090300001801</t>
  </si>
  <si>
    <t>HT032024083000005342</t>
  </si>
  <si>
    <t>HT052024090900003757</t>
  </si>
  <si>
    <t>白云信用社</t>
  </si>
  <si>
    <t>永泰县白云乡一品供粉干加工场</t>
  </si>
  <si>
    <t>92350125MA2YM1EG4Q</t>
  </si>
  <si>
    <t>HT032024090900003296</t>
  </si>
  <si>
    <t>福州市天蛇山生态休闲农业有限公司</t>
  </si>
  <si>
    <t>91350125MA2YN6WE1U</t>
  </si>
  <si>
    <t>HT032024092000002016</t>
  </si>
  <si>
    <t>永泰登丰生态农场</t>
  </si>
  <si>
    <t>91350125MACBD8503N</t>
  </si>
  <si>
    <t>HT052024102100000884</t>
  </si>
  <si>
    <t>永泰泰古山庄田园综合体开发有限公司</t>
  </si>
  <si>
    <t>91350125MA2YPJY14H</t>
  </si>
  <si>
    <t>HT032024110100002402</t>
  </si>
  <si>
    <t>长庆信用社</t>
  </si>
  <si>
    <t>福建省长福休闲农业有限公司</t>
  </si>
  <si>
    <t>91350125MA33J5GT1E</t>
  </si>
  <si>
    <t>HT052024111200002187</t>
  </si>
  <si>
    <t>塘前分社</t>
  </si>
  <si>
    <t>永泰县荷塘月舍生态农庄（普通合伙）</t>
  </si>
  <si>
    <t>913501250913725386</t>
  </si>
  <si>
    <t>HT032024111500000167</t>
  </si>
  <si>
    <t>永泰县龙创新农业专业合作社</t>
  </si>
  <si>
    <t>93350125MA8U3EE37H</t>
  </si>
  <si>
    <t>HT032024112100003274</t>
  </si>
  <si>
    <t>永泰县康顺食品有限公司</t>
  </si>
  <si>
    <t>91350125MA33CHYU90</t>
  </si>
  <si>
    <t>HT032024112100004687</t>
  </si>
  <si>
    <t>HT032024112200003354</t>
  </si>
  <si>
    <t>福州植趣园艺有限公司</t>
  </si>
  <si>
    <t>91350103MA332CEAX4</t>
  </si>
  <si>
    <t>HT032024112000001087</t>
  </si>
  <si>
    <t>永泰县大洋牧益养殖场</t>
  </si>
  <si>
    <t>91350125MA2XP2969Q</t>
  </si>
  <si>
    <t>HT052024112700004958</t>
  </si>
  <si>
    <t>永泰县金蛋发展有限公司</t>
  </si>
  <si>
    <t>91350125MA349TGL8J</t>
  </si>
  <si>
    <t>HT032024112900001412</t>
  </si>
  <si>
    <t>红星信用社</t>
  </si>
  <si>
    <t>永泰县川山生态农业有限公司</t>
  </si>
  <si>
    <t>91350125MA2XPP240T</t>
  </si>
  <si>
    <t>HT052024112900000042</t>
  </si>
  <si>
    <t>永泰县顺兴畜牧养殖农民专业合作社</t>
  </si>
  <si>
    <t>93350125680877294M</t>
  </si>
  <si>
    <t>HT052024112900004803</t>
  </si>
  <si>
    <t>永泰县白云乡乾福养猪场</t>
  </si>
  <si>
    <t>92350125MA2Y5UPE4R</t>
  </si>
  <si>
    <t>HT032024112800004809</t>
  </si>
  <si>
    <t>福建新农泰实业有限公司</t>
  </si>
  <si>
    <t>91350125MA34QXG26K</t>
  </si>
  <si>
    <t>HT032024121700001579</t>
  </si>
  <si>
    <t>永泰县钰翔家庭农场</t>
  </si>
  <si>
    <t>91350125MA2YEAM051</t>
  </si>
  <si>
    <t>HT032024121800002039</t>
  </si>
  <si>
    <t>永泰县阿车幸福家庭农场</t>
  </si>
  <si>
    <t>91350125MA8T0JG44X</t>
  </si>
  <si>
    <t>HT032024121900004095</t>
  </si>
  <si>
    <t>双子星分社</t>
  </si>
  <si>
    <t>永泰县亥井厝家庭农场</t>
  </si>
  <si>
    <t>91350125MA8T8DPA82</t>
  </si>
  <si>
    <t>HT032024121000004106</t>
  </si>
  <si>
    <t>永泰县百香源农场</t>
  </si>
  <si>
    <t>91350125MA34A2356D</t>
  </si>
  <si>
    <t>HT052024122400000224</t>
  </si>
  <si>
    <t>永泰县新罗洋农场</t>
  </si>
  <si>
    <t>91350125315411533X</t>
  </si>
  <si>
    <t>HT052024122600005581</t>
  </si>
  <si>
    <t>永泰县览众生态农业有限公司</t>
  </si>
  <si>
    <t>91350125MA31MCX227</t>
  </si>
  <si>
    <t>HT032024122600001850</t>
  </si>
  <si>
    <t>永泰县樟城添添旺土特产店</t>
  </si>
  <si>
    <t>92350125MA3065P757</t>
  </si>
  <si>
    <t>HT052024123000000046</t>
  </si>
  <si>
    <t>永泰县金盛家庭农场</t>
  </si>
  <si>
    <t>91350125MA33R7NP25</t>
  </si>
  <si>
    <t>HT052024122800002389</t>
  </si>
  <si>
    <t>永泰县曾氏农业发展有限公司</t>
  </si>
  <si>
    <t>91350125MA339JRR9H</t>
  </si>
  <si>
    <t>HT052024123100004545</t>
  </si>
  <si>
    <t>福建省永泰县昊海李梅专业合作社</t>
  </si>
  <si>
    <t>933501255653551403</t>
  </si>
  <si>
    <t>HT032024122900002092</t>
  </si>
  <si>
    <t>清凉信用社</t>
  </si>
  <si>
    <t>福州一枝竹科技有限公司</t>
  </si>
  <si>
    <t>91350125MA33FLP11H</t>
  </si>
  <si>
    <t>HT052024123100004712</t>
  </si>
  <si>
    <t>永泰县易鸿果蔬专业合作社</t>
  </si>
  <si>
    <t>93350125MA8T513U2B</t>
  </si>
  <si>
    <t>HT052024122900000010</t>
  </si>
  <si>
    <t>福建省永泰县紫山天茗茶叶专业合作社</t>
  </si>
  <si>
    <t>93350125567337376F</t>
  </si>
  <si>
    <t>HT052024123100004684</t>
  </si>
  <si>
    <t>永泰县汤溪生态农业发展有限公司</t>
  </si>
  <si>
    <t>91350125MA338KQW0J</t>
  </si>
  <si>
    <t>HT032025010200004273</t>
  </si>
  <si>
    <t>福建绿园高科农业科技有限公司</t>
  </si>
  <si>
    <t>91350125MA2YDTW56W</t>
  </si>
  <si>
    <t>HT052025010100000708</t>
  </si>
  <si>
    <t>福建省永泰县宏柱农业发展有限公司</t>
  </si>
  <si>
    <t>91350125MACKAHXG9G</t>
  </si>
  <si>
    <t>HT052025010200005638</t>
  </si>
  <si>
    <t>福州天雾林业开发有限公司</t>
  </si>
  <si>
    <t>91350125MA2YDU2C5L</t>
  </si>
  <si>
    <t>HT052024123100004628</t>
  </si>
  <si>
    <t>永泰县桂丰鳗业有限公司</t>
  </si>
  <si>
    <t>91350125MA344G757X</t>
  </si>
  <si>
    <t>HT052025010400000799</t>
  </si>
  <si>
    <t>永泰县信德养鳗场</t>
  </si>
  <si>
    <t>91350125MA2XN5NR7X</t>
  </si>
  <si>
    <t>HT052024123100004711</t>
  </si>
  <si>
    <t>永泰县强兴农业专业合作社</t>
  </si>
  <si>
    <t>93350125MA2YCKQR8G</t>
  </si>
  <si>
    <t>HT052025010600006990</t>
  </si>
  <si>
    <t>永泰县盘谷山元农场</t>
  </si>
  <si>
    <t>91350125MA33MDN822</t>
  </si>
  <si>
    <t>HT052025010900007339</t>
  </si>
  <si>
    <t>霞拔信用社</t>
  </si>
  <si>
    <t>永泰县富民家庭农场</t>
  </si>
  <si>
    <t>91350125MA8U214T5T</t>
  </si>
  <si>
    <t>HT052025011500001212</t>
  </si>
  <si>
    <t>永泰县青峰蜜蜂养殖有限公司</t>
  </si>
  <si>
    <t>91350125MA2YKMBX0W</t>
  </si>
  <si>
    <t>HT032025011500004059</t>
  </si>
  <si>
    <t>永泰县兰氏农场</t>
  </si>
  <si>
    <t>91350125MA2YH6YP1R</t>
  </si>
  <si>
    <t>HT052025011500006576</t>
  </si>
  <si>
    <t>永泰县翎农生态农场（个人独资）</t>
  </si>
  <si>
    <t>91350125MAD4C6EA7E</t>
  </si>
  <si>
    <t>HT052025011500008800</t>
  </si>
  <si>
    <t>永泰县兴榕养鳗场</t>
  </si>
  <si>
    <t>91350125MA35D48MXR</t>
  </si>
  <si>
    <t>HT052025011500004397</t>
  </si>
  <si>
    <t>福州市元兴农业发展有限公司</t>
  </si>
  <si>
    <t>91350125MABRFQ8567</t>
  </si>
  <si>
    <t>HT052025011600004986</t>
  </si>
  <si>
    <t>永泰县海姿养殖有限公司</t>
  </si>
  <si>
    <t>91350125MA31JWFW1U</t>
  </si>
  <si>
    <t>HT052025011600002496</t>
  </si>
  <si>
    <t>福州市草木谷文旅发展有限公司</t>
  </si>
  <si>
    <t>91350125MA3439LU61</t>
  </si>
  <si>
    <t>HT052025011600006222</t>
  </si>
  <si>
    <t>福建胜华农业科技发展有限公司</t>
  </si>
  <si>
    <t>9135012576858076XQ</t>
  </si>
  <si>
    <t>HT052025011700006012</t>
  </si>
  <si>
    <t>福建之光生态旅游产业开发有限公司</t>
  </si>
  <si>
    <t>91350125589582735D</t>
  </si>
  <si>
    <t>HT052025011700008974</t>
  </si>
  <si>
    <t>福建省三叶珍馐农业科技有限公司</t>
  </si>
  <si>
    <t>91350111MA8TAXLH5Q</t>
  </si>
  <si>
    <t>HT032025012100004513</t>
  </si>
  <si>
    <t>福州金秋生态农业综合开发有限公司</t>
  </si>
  <si>
    <t>91350125310618666Q</t>
  </si>
  <si>
    <t>HT032025012300001540</t>
  </si>
  <si>
    <t>永泰县运达生态养殖有限公司</t>
  </si>
  <si>
    <t>91350125MA32KHE76T</t>
  </si>
  <si>
    <t>HT052025011000008284</t>
  </si>
  <si>
    <t>永泰县连山石牌农场</t>
  </si>
  <si>
    <t>91350125MA2Y709W9P</t>
  </si>
  <si>
    <t>HT052025012300002202</t>
  </si>
  <si>
    <t>永泰县长庆华城生态农场</t>
  </si>
  <si>
    <t>92350125MA306P4Y7B</t>
  </si>
  <si>
    <t>HT052025012400003050</t>
  </si>
  <si>
    <t>福州市霖添生态农业有限公司</t>
  </si>
  <si>
    <t>91350125MA8UHX706J</t>
  </si>
  <si>
    <t>HT052025012300005403</t>
  </si>
  <si>
    <t>永泰县大洋太湖社家庭农场</t>
  </si>
  <si>
    <t>92350125MA2YENU950</t>
  </si>
  <si>
    <t>HT052025012400001755</t>
  </si>
  <si>
    <t>永泰县榕侨生态农业有限公司</t>
  </si>
  <si>
    <t>91350125MA31GYYE4T</t>
  </si>
  <si>
    <t>HT032025012300008863</t>
  </si>
  <si>
    <t>福州新之源生态农业科技发展有限公司</t>
  </si>
  <si>
    <t>91350125MA31N6523E</t>
  </si>
  <si>
    <t>HT052025011800002232</t>
  </si>
  <si>
    <t>永泰县立群家庭农场</t>
  </si>
  <si>
    <t>91350125MA8UYJLP43</t>
  </si>
  <si>
    <t>HT032025012400007581</t>
  </si>
  <si>
    <t>永泰县昌农农业专业合作社</t>
  </si>
  <si>
    <t>93350125MA8UW63B99</t>
  </si>
  <si>
    <t>HT052025012600000346</t>
  </si>
  <si>
    <t>永泰县同安官路景行家庭农场</t>
  </si>
  <si>
    <t>92350125MA30718K8J</t>
  </si>
  <si>
    <t>HT052025012600005107</t>
  </si>
  <si>
    <t>永泰县绿之洲家庭农场</t>
  </si>
  <si>
    <t>91350125MA33A8YH7Y</t>
  </si>
  <si>
    <t>HT032025012400007343</t>
  </si>
  <si>
    <t>榕烁（福州）农业有限公司</t>
  </si>
  <si>
    <t>91350100MABYB0YY2T</t>
  </si>
  <si>
    <t>HT052025012600003661</t>
  </si>
  <si>
    <t>永泰县忘忧农场</t>
  </si>
  <si>
    <t>91350125MA33AFGG3L</t>
  </si>
  <si>
    <t>HT032025013100000177</t>
  </si>
  <si>
    <t>永泰县渔人生态休闲农场</t>
  </si>
  <si>
    <t>91350125MA8T08JG14</t>
  </si>
  <si>
    <t>HT032025020600003882</t>
  </si>
  <si>
    <t>永泰县长庆富民养殖场</t>
  </si>
  <si>
    <t>91350125595957716Y</t>
  </si>
  <si>
    <t>HT052025012700006772</t>
  </si>
  <si>
    <t>永泰县盖洋远驿家庭农场</t>
  </si>
  <si>
    <t>92350125MA306N198G</t>
  </si>
  <si>
    <t>HT052025021200002948</t>
  </si>
  <si>
    <t>HT032025021400003486</t>
  </si>
  <si>
    <t>福州闽蔬农业科技有限公司</t>
  </si>
  <si>
    <t>91350100565356274E</t>
  </si>
  <si>
    <t>HT052025022400003853</t>
  </si>
  <si>
    <t>永泰县旭鑫种植专业合作社</t>
  </si>
  <si>
    <t>93350125MA8TRM5H64</t>
  </si>
  <si>
    <t>HT052025022400001771</t>
  </si>
  <si>
    <t>永泰县艳阳天农林畜牧专业合作社</t>
  </si>
  <si>
    <t>933501253376255169</t>
  </si>
  <si>
    <t>HT052025022600003293</t>
  </si>
  <si>
    <t>福州市果娃娃农业发展有限公司</t>
  </si>
  <si>
    <t>91350125MA8TXRXYX3</t>
  </si>
  <si>
    <t>HT032025022700001252</t>
  </si>
  <si>
    <t>永泰县丰园蔬菜育苗有限公司</t>
  </si>
  <si>
    <t>91350125561670442T</t>
  </si>
  <si>
    <t>HT052025022600006553</t>
  </si>
  <si>
    <t>永泰县金利森水产养殖场</t>
  </si>
  <si>
    <t>91350125MA33CFCX8A</t>
  </si>
  <si>
    <t>HT052025022600006143</t>
  </si>
  <si>
    <t>永泰县塘前乡杨光家庭农场</t>
  </si>
  <si>
    <t>91350125MA2YARMT7F</t>
  </si>
  <si>
    <t>HT052025031300003886</t>
  </si>
  <si>
    <t>永泰县云顶山野生态农场（个人独资）</t>
  </si>
  <si>
    <t>91350125MAD6AB908L</t>
  </si>
  <si>
    <t>HT052025031400006640</t>
  </si>
  <si>
    <t>永泰县尚羊家庭农场</t>
  </si>
  <si>
    <t>91350125MACA22ML6C</t>
  </si>
  <si>
    <t>HT052025032000004090</t>
  </si>
  <si>
    <t>永泰县聚鑫生态农场</t>
  </si>
  <si>
    <t>91350125MABTPPCM4H</t>
  </si>
  <si>
    <t>HT052025032000005280</t>
  </si>
  <si>
    <t>永泰县塘前乡荣柚富家庭农场</t>
  </si>
  <si>
    <t>92350125MA306N1UX4</t>
  </si>
  <si>
    <t>HT052025032000007567</t>
  </si>
  <si>
    <t>福建永阳生态农业科技有限公司</t>
  </si>
  <si>
    <t>91350125MA8RTT1H96</t>
  </si>
  <si>
    <t>HT052025032200001924</t>
  </si>
  <si>
    <t>福州晟丰生态农业发展有限公司</t>
  </si>
  <si>
    <t>91350125MA8RQWR66Q</t>
  </si>
  <si>
    <t>HT052025032500000462</t>
  </si>
  <si>
    <t>福州市石竹草餐饮管理有限公司</t>
  </si>
  <si>
    <t>91350125MA8RLCAL9Q</t>
  </si>
  <si>
    <t>HT032025032500003011</t>
  </si>
  <si>
    <t>永先辉（福建）农业开发有限公司</t>
  </si>
  <si>
    <t>91350125MA33W7LB2L</t>
  </si>
  <si>
    <t>HT052025032500007158</t>
  </si>
  <si>
    <t>永泰县田田家庭农场</t>
  </si>
  <si>
    <t>91350125MA8U4TF218</t>
  </si>
  <si>
    <t>HT052025032600001124</t>
  </si>
  <si>
    <t>永泰县城峰晨曦花卉园艺场</t>
  </si>
  <si>
    <t>92350125MA2Y0WG78P</t>
  </si>
  <si>
    <t>HT052025032500007173</t>
  </si>
  <si>
    <t>福建省永泰县顺达食品有限公司</t>
  </si>
  <si>
    <t>91350125154859678M</t>
  </si>
  <si>
    <t>HT032025032500004735</t>
  </si>
  <si>
    <t>HT032025032800000617</t>
  </si>
  <si>
    <t>永泰县辅弼家庭农场</t>
  </si>
  <si>
    <t>91350125MA345RDL1M</t>
  </si>
  <si>
    <t>HT052025033100001315</t>
  </si>
  <si>
    <t>永泰县狮子山下家庭农场</t>
  </si>
  <si>
    <t>91350125MAC6UMPFXA</t>
  </si>
  <si>
    <t>HT052025032100005778</t>
  </si>
  <si>
    <t>福建大樟溪酒业有限公司</t>
  </si>
  <si>
    <t>91350125MADG502G6T</t>
  </si>
  <si>
    <t>HT052025032600003510</t>
  </si>
  <si>
    <t>HT052025033000001430</t>
  </si>
  <si>
    <t>HT032025040200003262</t>
  </si>
  <si>
    <t>福建有田文旅发展有限公司</t>
  </si>
  <si>
    <t>91350125MABP0QYM7E</t>
  </si>
  <si>
    <t>HT052025040100004544</t>
  </si>
  <si>
    <t>永泰县方壶山下生态农场</t>
  </si>
  <si>
    <t>91350125MA33M3CXXA</t>
  </si>
  <si>
    <t>HT052025040200005256</t>
  </si>
  <si>
    <t>永泰县石坑家庭农场</t>
  </si>
  <si>
    <t>91350125MA8UGQDE41</t>
  </si>
  <si>
    <t>HT052025041200000298</t>
  </si>
  <si>
    <t>HT052025041700002828</t>
  </si>
  <si>
    <t>永泰县礼明家庭农场</t>
  </si>
  <si>
    <t>91350125MA8UNX9YXT</t>
  </si>
  <si>
    <t>HT032025042100001967</t>
  </si>
  <si>
    <t>福建福州市源岭生态农业科技发展有限公司</t>
  </si>
  <si>
    <t>91350125MAC6M7JN2X</t>
  </si>
  <si>
    <t>HT052025042500006286</t>
  </si>
  <si>
    <t>福建果然鲜电子商务有限公司</t>
  </si>
  <si>
    <t>91350125MA32AG2T21</t>
  </si>
  <si>
    <t>HT052025042700002350</t>
  </si>
  <si>
    <t>永泰县鑫九农机专业合作社</t>
  </si>
  <si>
    <t>93350125MAD60T8G75</t>
  </si>
  <si>
    <t>HT052025042500006283</t>
  </si>
  <si>
    <t>永泰县葛岭镇黄依忠养蜂场</t>
  </si>
  <si>
    <t>92350125MA31WAXY3U</t>
  </si>
  <si>
    <t>HT052025043000003147</t>
  </si>
  <si>
    <t>福建省永泰县三丰农产品精制厂</t>
  </si>
  <si>
    <t>91350125766154943G</t>
  </si>
  <si>
    <t>HT052025043000003436</t>
  </si>
  <si>
    <t>HT032025043000003374</t>
  </si>
  <si>
    <t>HT052025043000003439</t>
  </si>
  <si>
    <t>HT052025052200003146</t>
  </si>
  <si>
    <t>HT032025052200001356</t>
  </si>
  <si>
    <t>永泰县阿成家庭农场</t>
  </si>
  <si>
    <t>91350125MA32J6MB49</t>
  </si>
  <si>
    <t>HT052025052300004886</t>
  </si>
  <si>
    <t>HT052025052800000426</t>
  </si>
  <si>
    <t>永泰县鲍仕钗农场</t>
  </si>
  <si>
    <t>91350125MA323WTC05</t>
  </si>
  <si>
    <t>HT032025052900001572</t>
  </si>
  <si>
    <t>HT052025052300005011</t>
  </si>
  <si>
    <t>HT032025052900004285</t>
  </si>
  <si>
    <t>HT032025061000000663</t>
  </si>
  <si>
    <t>HT032025060900005299</t>
  </si>
  <si>
    <t>HT032025061200002605</t>
  </si>
  <si>
    <t>福建国泰酒业有限公司</t>
  </si>
  <si>
    <t>91350125MA8UG3XQ7P</t>
  </si>
  <si>
    <t>HT052025060300005192</t>
  </si>
  <si>
    <t>HT052025061900006025</t>
  </si>
  <si>
    <t>HT032025061900006196</t>
  </si>
  <si>
    <t>HT032025062600004118</t>
  </si>
  <si>
    <t>HT052025062700001783</t>
  </si>
  <si>
    <t>福建泉安洋农业发展有限公司</t>
  </si>
  <si>
    <t>91350125MA34H4JG13</t>
  </si>
  <si>
    <t>HT052025062900000604</t>
  </si>
  <si>
    <t>中国工商银行股份有限公司永泰支行</t>
  </si>
  <si>
    <t>福建省芋头王子农业科技有限公司</t>
  </si>
  <si>
    <t>91350125MA31KF2J1H</t>
  </si>
  <si>
    <t>0140200016-2024年(永泰)字00154号</t>
  </si>
  <si>
    <t>2024/06/05</t>
  </si>
  <si>
    <t>0140200016-2024年(永泰)字00155号</t>
  </si>
  <si>
    <r>
      <rPr>
        <sz val="11"/>
        <color rgb="FF000000"/>
        <rFont val="宋体"/>
        <charset val="134"/>
      </rPr>
      <t>2024/06/05</t>
    </r>
    <r>
      <rPr>
        <sz val="11"/>
        <color rgb="FF000000"/>
        <rFont val="Arial"/>
        <charset val="134"/>
      </rPr>
      <t xml:space="preserve">	</t>
    </r>
  </si>
  <si>
    <t>0140200016-2024年(永泰)字00156号</t>
  </si>
  <si>
    <t>0140200016-2025年(永泰)字00095号</t>
  </si>
  <si>
    <t>/</t>
  </si>
  <si>
    <t>0140200016-2025年(永泰)字00097号</t>
  </si>
  <si>
    <t>福建海峡银行股份有限公司永泰支行</t>
  </si>
  <si>
    <t>福建汇和茶业发展有限公司</t>
  </si>
  <si>
    <t>91350125796097951K</t>
  </si>
  <si>
    <t>084023000020240004</t>
  </si>
  <si>
    <t>制表：</t>
  </si>
  <si>
    <t>附件2：</t>
  </si>
  <si>
    <t>2025年4月1日至2025年6月30日金融支持新型农业经营主体的担保费补贴申请台账</t>
  </si>
  <si>
    <t>填报日期：2025年7月10日</t>
  </si>
  <si>
    <t>统一社会信用代码</t>
  </si>
  <si>
    <t>担保合同编号</t>
  </si>
  <si>
    <t>借款合同编号</t>
  </si>
  <si>
    <t>担保费补贴(%)</t>
  </si>
  <si>
    <t>贷款
发放日</t>
  </si>
  <si>
    <t>贷款
到期日</t>
  </si>
  <si>
    <t>担保年限（年）</t>
  </si>
  <si>
    <t>担保费率(%)</t>
  </si>
  <si>
    <t>担保费</t>
  </si>
  <si>
    <t>实际保费补贴金额</t>
  </si>
  <si>
    <t>结算账号</t>
  </si>
  <si>
    <t>樟担委保（2025）第092号</t>
  </si>
  <si>
    <t>9010518010010000006246</t>
  </si>
  <si>
    <t>樟担委保（2025）第093号</t>
  </si>
  <si>
    <t>9010524010010000004177</t>
  </si>
  <si>
    <t>樟担委保（2025）第105号</t>
  </si>
  <si>
    <t>9010511010010000072434</t>
  </si>
  <si>
    <t>樟担委保（2025）第113号</t>
  </si>
  <si>
    <t>9010515010010000035778</t>
  </si>
  <si>
    <t>根据规定，担保费按万元取整收取，22.6万元按23万元计收。</t>
  </si>
  <si>
    <t>樟担委保（2025）第115号</t>
  </si>
  <si>
    <t>9010518010010000022049</t>
  </si>
  <si>
    <t>樟担委保（2025）第118号</t>
  </si>
  <si>
    <t>9010515010010000037177</t>
  </si>
  <si>
    <t>樟担委保（2025）第121号</t>
  </si>
  <si>
    <t>9010524010010000011527</t>
  </si>
  <si>
    <t>樟担委保（2025）第128号</t>
  </si>
  <si>
    <t>HT032025061000000570</t>
  </si>
  <si>
    <t>9010514010010000044362</t>
  </si>
  <si>
    <t>樟担委保（2025）第132号</t>
  </si>
  <si>
    <t>9010513010010000009413</t>
  </si>
  <si>
    <t>樟担委保（2025）第139号</t>
  </si>
  <si>
    <t>9010510010010000135678</t>
  </si>
  <si>
    <t>樟担委保（2025）第152号</t>
  </si>
  <si>
    <t>9010513010010000007154</t>
  </si>
  <si>
    <t xml:space="preserve"> </t>
  </si>
  <si>
    <t>单位负责人(签字或盖章）：</t>
  </si>
  <si>
    <t>连翠珊</t>
  </si>
  <si>
    <t>制表：张洪维</t>
  </si>
  <si>
    <t>（公章）</t>
  </si>
  <si>
    <t xml:space="preserve">                                                                            </t>
  </si>
  <si>
    <t>附件3：</t>
  </si>
  <si>
    <t>2025年第二季度新型农业经营主体政策性保险补贴申请台账</t>
  </si>
  <si>
    <t>填报日期：2025年7月3日</t>
  </si>
  <si>
    <t>单位： 只、亩、元（保留两位小数点）</t>
  </si>
  <si>
    <t>保单号</t>
  </si>
  <si>
    <t>投保主体</t>
  </si>
  <si>
    <t>类型</t>
  </si>
  <si>
    <t>投保标的</t>
  </si>
  <si>
    <t>保险期间</t>
  </si>
  <si>
    <t>投保数量</t>
  </si>
  <si>
    <t>单位保额</t>
  </si>
  <si>
    <t>合计保额</t>
  </si>
  <si>
    <t>费率</t>
  </si>
  <si>
    <t>合计保费</t>
  </si>
  <si>
    <t>自缴金额</t>
  </si>
  <si>
    <t>需配套保费补贴比例</t>
  </si>
  <si>
    <t>需配套保费补贴金额</t>
  </si>
  <si>
    <t>实际补贴保费</t>
  </si>
  <si>
    <t>无</t>
  </si>
  <si>
    <t xml:space="preserve">                                   复核：                                                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</si>
</sst>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&quot;年&quot;m&quot;月&quot;d&quot;日&quot;;@"/>
    <numFmt numFmtId="179" formatCode="yyyy/m/d;@"/>
  </numFmts>
  <fonts count="5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6"/>
      <color rgb="FFFF0000"/>
      <name val="方正小标宋简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Microsoft YaHei"/>
      <charset val="134"/>
    </font>
    <font>
      <sz val="12"/>
      <color rgb="FF000000"/>
      <name val="Microsoft YaHei"/>
      <charset val="134"/>
    </font>
    <font>
      <sz val="11"/>
      <color rgb="FF000000"/>
      <name val="Microsoft YaHei"/>
      <charset val="134"/>
    </font>
    <font>
      <sz val="11"/>
      <name val="Malgun Gothic"/>
      <charset val="134"/>
    </font>
    <font>
      <sz val="12"/>
      <color theme="1"/>
      <name val="Microsoft YaHei"/>
      <charset val="134"/>
    </font>
    <font>
      <sz val="10.5"/>
      <name val="宋体"/>
      <charset val="134"/>
    </font>
    <font>
      <sz val="11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Microsoft YaHei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7" borderId="11" applyNumberFormat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3" borderId="0" xfId="0" applyFont="1" applyFill="1" applyAlignment="1">
      <alignment horizontal="left" vertical="center" indent="15"/>
    </xf>
    <xf numFmtId="0" fontId="1" fillId="3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9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79" fontId="25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12" fillId="2" borderId="4" xfId="0" applyFont="1" applyFill="1" applyBorder="1" applyAlignment="1" quotePrefix="1">
      <alignment horizontal="center" vertical="center" wrapText="1"/>
    </xf>
    <xf numFmtId="0" fontId="17" fillId="2" borderId="5" xfId="0" applyFont="1" applyFill="1" applyBorder="1" applyAlignment="1" quotePrefix="1">
      <alignment horizontal="center" vertical="center" wrapText="1"/>
    </xf>
    <xf numFmtId="0" fontId="17" fillId="2" borderId="6" xfId="0" applyFont="1" applyFill="1" applyBorder="1" applyAlignment="1" quotePrefix="1">
      <alignment horizontal="center" vertical="center" wrapText="1"/>
    </xf>
    <xf numFmtId="0" fontId="5" fillId="2" borderId="6" xfId="0" applyFont="1" applyFill="1" applyBorder="1" applyAlignment="1" quotePrefix="1">
      <alignment horizontal="center" vertical="center" wrapText="1"/>
    </xf>
    <xf numFmtId="0" fontId="16" fillId="2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A14" sqref="A14"/>
    </sheetView>
  </sheetViews>
  <sheetFormatPr defaultColWidth="9" defaultRowHeight="13.5" outlineLevelRow="6" outlineLevelCol="4"/>
  <cols>
    <col min="1" max="1" width="10.125" customWidth="1"/>
    <col min="2" max="2" width="18.8416666666667" customWidth="1"/>
    <col min="3" max="3" width="16.25" customWidth="1"/>
    <col min="4" max="4" width="18" customWidth="1"/>
    <col min="5" max="5" width="21" customWidth="1"/>
    <col min="7" max="7" width="9.375"/>
  </cols>
  <sheetData>
    <row r="1" s="1" customFormat="1" ht="117" customHeight="1" spans="1:5">
      <c r="A1" s="109" t="s">
        <v>0</v>
      </c>
      <c r="B1" s="109"/>
      <c r="C1" s="109"/>
      <c r="D1" s="109"/>
      <c r="E1" s="109"/>
    </row>
    <row r="2" s="14" customFormat="1" ht="28" customHeight="1" spans="1:5">
      <c r="A2" s="110"/>
      <c r="B2" s="110"/>
      <c r="C2" s="110"/>
      <c r="D2" s="110"/>
      <c r="E2" s="111" t="s">
        <v>1</v>
      </c>
    </row>
    <row r="3" s="108" customFormat="1" ht="59" customHeight="1" spans="1:5">
      <c r="A3" s="112" t="s">
        <v>2</v>
      </c>
      <c r="B3" s="112" t="s">
        <v>3</v>
      </c>
      <c r="C3" s="112" t="s">
        <v>4</v>
      </c>
      <c r="D3" s="112" t="s">
        <v>5</v>
      </c>
      <c r="E3" s="112" t="s">
        <v>6</v>
      </c>
    </row>
    <row r="4" s="10" customFormat="1" ht="54" customHeight="1" spans="1:5">
      <c r="A4" s="94" t="s">
        <v>7</v>
      </c>
      <c r="B4" s="113">
        <f>银行!T168</f>
        <v>764261.333333333</v>
      </c>
      <c r="C4" s="94">
        <f>担保!O17</f>
        <v>11255</v>
      </c>
      <c r="D4" s="94">
        <v>0</v>
      </c>
      <c r="E4" s="114">
        <f>B4+C4+D4</f>
        <v>775516.333333333</v>
      </c>
    </row>
    <row r="7" customFormat="1" spans="1:5">
      <c r="A7" s="1" t="s">
        <v>8</v>
      </c>
      <c r="C7" s="1" t="s">
        <v>9</v>
      </c>
      <c r="D7" s="115" t="s">
        <v>10</v>
      </c>
      <c r="E7" s="14"/>
    </row>
  </sheetData>
  <mergeCells count="2">
    <mergeCell ref="A1:E1"/>
    <mergeCell ref="D7:E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170"/>
  <sheetViews>
    <sheetView topLeftCell="G1" workbookViewId="0">
      <selection activeCell="T6" sqref="T6"/>
    </sheetView>
  </sheetViews>
  <sheetFormatPr defaultColWidth="9" defaultRowHeight="13.5"/>
  <cols>
    <col min="1" max="1" width="5.88333333333333" style="64" customWidth="1"/>
    <col min="2" max="2" width="22.8833333333333" style="65" customWidth="1"/>
    <col min="3" max="3" width="13.6333333333333" style="64" hidden="1" customWidth="1"/>
    <col min="4" max="4" width="35.8833333333333" style="64" customWidth="1"/>
    <col min="5" max="5" width="8.63333333333333" style="65" customWidth="1"/>
    <col min="6" max="6" width="21.8833333333333" style="65" customWidth="1"/>
    <col min="7" max="7" width="22.6333333333333" style="65" customWidth="1"/>
    <col min="8" max="8" width="8.63333333333333" style="65" customWidth="1"/>
    <col min="9" max="9" width="11.775" style="65" customWidth="1"/>
    <col min="10" max="10" width="11.9416666666667" style="65" customWidth="1"/>
    <col min="11" max="11" width="12" style="65" customWidth="1"/>
    <col min="12" max="12" width="13.6333333333333" style="65" customWidth="1"/>
    <col min="13" max="13" width="13.25" style="65" customWidth="1"/>
    <col min="14" max="14" width="16.25" style="65" customWidth="1"/>
    <col min="15" max="15" width="14.25" style="65" hidden="1" customWidth="1"/>
    <col min="16" max="16" width="12.6333333333333" style="65" customWidth="1"/>
    <col min="17" max="17" width="11.75" style="65" customWidth="1"/>
    <col min="18" max="18" width="13.75" style="65" hidden="1" customWidth="1"/>
    <col min="19" max="19" width="12.9166666666667" style="65" customWidth="1"/>
    <col min="20" max="20" width="11.3833333333333" style="66" customWidth="1"/>
    <col min="21" max="21" width="13.8916666666667" style="65" customWidth="1"/>
  </cols>
  <sheetData>
    <row r="1" customFormat="1" ht="18.75" spans="1:21">
      <c r="A1" s="67" t="s">
        <v>11</v>
      </c>
      <c r="B1" s="67"/>
      <c r="C1" s="68"/>
      <c r="D1" s="64"/>
      <c r="E1" s="65"/>
      <c r="F1" s="65"/>
      <c r="G1" s="65"/>
      <c r="H1" s="65"/>
      <c r="I1" s="65"/>
      <c r="J1" s="65"/>
      <c r="K1" s="65"/>
      <c r="L1" s="65"/>
      <c r="M1" s="77"/>
      <c r="N1" s="66"/>
      <c r="O1" s="66"/>
      <c r="P1" s="66"/>
      <c r="Q1" s="77"/>
      <c r="R1" s="77"/>
      <c r="S1" s="77"/>
      <c r="T1" s="77"/>
      <c r="U1" s="65"/>
    </row>
    <row r="2" customFormat="1" ht="27" spans="1:21">
      <c r="A2" s="69" t="s">
        <v>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85"/>
      <c r="U2" s="69"/>
    </row>
    <row r="3" customFormat="1" spans="1:21">
      <c r="A3" s="70" t="s">
        <v>13</v>
      </c>
      <c r="B3" s="71"/>
      <c r="C3" s="70"/>
      <c r="D3" s="70"/>
      <c r="E3" s="71"/>
      <c r="F3" s="71"/>
      <c r="G3" s="71"/>
      <c r="H3" s="71"/>
      <c r="I3" s="71"/>
      <c r="J3" s="71"/>
      <c r="K3" s="71"/>
      <c r="L3" s="71"/>
      <c r="M3" s="78" t="s">
        <v>14</v>
      </c>
      <c r="N3" s="78"/>
      <c r="O3" s="78"/>
      <c r="P3" s="78"/>
      <c r="Q3" s="78"/>
      <c r="R3" s="78"/>
      <c r="S3" s="78"/>
      <c r="T3" s="86"/>
      <c r="U3" s="87"/>
    </row>
    <row r="4" s="61" customFormat="1" ht="19" customHeight="1" spans="1:21">
      <c r="A4" s="72" t="s">
        <v>15</v>
      </c>
      <c r="B4" s="72" t="s">
        <v>16</v>
      </c>
      <c r="C4" s="72" t="s">
        <v>17</v>
      </c>
      <c r="D4" s="72" t="s">
        <v>18</v>
      </c>
      <c r="E4" s="72" t="s">
        <v>19</v>
      </c>
      <c r="F4" s="73" t="s">
        <v>20</v>
      </c>
      <c r="G4" s="73" t="s">
        <v>21</v>
      </c>
      <c r="H4" s="72" t="s">
        <v>22</v>
      </c>
      <c r="I4" s="72" t="s">
        <v>23</v>
      </c>
      <c r="J4" s="72" t="s">
        <v>24</v>
      </c>
      <c r="K4" s="72" t="s">
        <v>25</v>
      </c>
      <c r="L4" s="72" t="s">
        <v>26</v>
      </c>
      <c r="M4" s="72" t="s">
        <v>27</v>
      </c>
      <c r="N4" s="72" t="s">
        <v>28</v>
      </c>
      <c r="O4" s="72" t="s">
        <v>29</v>
      </c>
      <c r="P4" s="72" t="s">
        <v>30</v>
      </c>
      <c r="Q4" s="72" t="s">
        <v>31</v>
      </c>
      <c r="R4" s="72" t="s">
        <v>32</v>
      </c>
      <c r="S4" s="88" t="s">
        <v>33</v>
      </c>
      <c r="T4" s="89" t="s">
        <v>3</v>
      </c>
      <c r="U4" s="90" t="s">
        <v>34</v>
      </c>
    </row>
    <row r="5" s="61" customFormat="1" ht="19" customHeight="1" spans="1:21">
      <c r="A5" s="72"/>
      <c r="B5" s="72"/>
      <c r="C5" s="72"/>
      <c r="D5" s="72"/>
      <c r="E5" s="72"/>
      <c r="F5" s="74"/>
      <c r="G5" s="74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88"/>
      <c r="T5" s="89"/>
      <c r="U5" s="90"/>
    </row>
    <row r="6" s="61" customFormat="1" ht="25" customHeight="1" spans="1:21">
      <c r="A6" s="75">
        <v>1</v>
      </c>
      <c r="B6" s="75" t="s">
        <v>35</v>
      </c>
      <c r="C6" s="75" t="s">
        <v>36</v>
      </c>
      <c r="D6" s="75" t="s">
        <v>37</v>
      </c>
      <c r="E6" s="75" t="s">
        <v>38</v>
      </c>
      <c r="F6" s="76" t="s">
        <v>39</v>
      </c>
      <c r="G6" s="76" t="s">
        <v>40</v>
      </c>
      <c r="H6" s="76">
        <v>5.4</v>
      </c>
      <c r="I6" s="79">
        <v>1000000</v>
      </c>
      <c r="J6" s="80">
        <v>45385</v>
      </c>
      <c r="K6" s="80">
        <v>45750</v>
      </c>
      <c r="L6" s="81">
        <v>45749</v>
      </c>
      <c r="M6" s="82">
        <v>45748</v>
      </c>
      <c r="N6" s="83">
        <v>45748</v>
      </c>
      <c r="O6" s="83">
        <v>45747</v>
      </c>
      <c r="P6" s="84">
        <v>364</v>
      </c>
      <c r="Q6" s="84">
        <v>363</v>
      </c>
      <c r="R6" s="84">
        <v>0</v>
      </c>
      <c r="S6" s="84">
        <v>1</v>
      </c>
      <c r="T6" s="91">
        <v>55.56</v>
      </c>
      <c r="U6" s="92" t="s">
        <v>41</v>
      </c>
    </row>
    <row r="7" s="61" customFormat="1" ht="25" customHeight="1" spans="1:21">
      <c r="A7" s="75">
        <v>2</v>
      </c>
      <c r="B7" s="75" t="s">
        <v>35</v>
      </c>
      <c r="C7" s="75" t="s">
        <v>42</v>
      </c>
      <c r="D7" s="75" t="s">
        <v>43</v>
      </c>
      <c r="E7" s="75" t="s">
        <v>44</v>
      </c>
      <c r="F7" s="76" t="s">
        <v>45</v>
      </c>
      <c r="G7" s="76" t="s">
        <v>46</v>
      </c>
      <c r="H7" s="76">
        <v>5.4</v>
      </c>
      <c r="I7" s="79">
        <v>1000000</v>
      </c>
      <c r="J7" s="80">
        <v>45392</v>
      </c>
      <c r="K7" s="80">
        <v>45757</v>
      </c>
      <c r="L7" s="81">
        <v>45757</v>
      </c>
      <c r="M7" s="82">
        <v>45748</v>
      </c>
      <c r="N7" s="83">
        <v>45756</v>
      </c>
      <c r="O7" s="83">
        <v>45747</v>
      </c>
      <c r="P7" s="84">
        <v>365</v>
      </c>
      <c r="Q7" s="84">
        <v>356</v>
      </c>
      <c r="R7" s="84">
        <v>0</v>
      </c>
      <c r="S7" s="84">
        <v>9</v>
      </c>
      <c r="T7" s="91">
        <v>500</v>
      </c>
      <c r="U7" s="92" t="s">
        <v>41</v>
      </c>
    </row>
    <row r="8" s="61" customFormat="1" ht="25" customHeight="1" spans="1:21">
      <c r="A8" s="75">
        <v>3</v>
      </c>
      <c r="B8" s="75" t="s">
        <v>35</v>
      </c>
      <c r="C8" s="75" t="s">
        <v>47</v>
      </c>
      <c r="D8" s="75" t="s">
        <v>48</v>
      </c>
      <c r="E8" s="75" t="s">
        <v>44</v>
      </c>
      <c r="F8" s="76" t="s">
        <v>49</v>
      </c>
      <c r="G8" s="76" t="s">
        <v>50</v>
      </c>
      <c r="H8" s="76">
        <v>5.4</v>
      </c>
      <c r="I8" s="79">
        <v>300000</v>
      </c>
      <c r="J8" s="80">
        <v>45434</v>
      </c>
      <c r="K8" s="80">
        <v>45799</v>
      </c>
      <c r="L8" s="81">
        <v>45799</v>
      </c>
      <c r="M8" s="82">
        <v>45748</v>
      </c>
      <c r="N8" s="83">
        <v>45798</v>
      </c>
      <c r="O8" s="83">
        <v>45747</v>
      </c>
      <c r="P8" s="84">
        <v>365</v>
      </c>
      <c r="Q8" s="84">
        <v>314</v>
      </c>
      <c r="R8" s="84">
        <v>0</v>
      </c>
      <c r="S8" s="84">
        <v>51</v>
      </c>
      <c r="T8" s="91">
        <v>850</v>
      </c>
      <c r="U8" s="92" t="s">
        <v>41</v>
      </c>
    </row>
    <row r="9" s="61" customFormat="1" ht="25" customHeight="1" spans="1:21">
      <c r="A9" s="75">
        <v>4</v>
      </c>
      <c r="B9" s="75" t="s">
        <v>35</v>
      </c>
      <c r="C9" s="75" t="s">
        <v>51</v>
      </c>
      <c r="D9" s="75" t="s">
        <v>52</v>
      </c>
      <c r="E9" s="75" t="s">
        <v>44</v>
      </c>
      <c r="F9" s="76" t="s">
        <v>53</v>
      </c>
      <c r="G9" s="76" t="s">
        <v>54</v>
      </c>
      <c r="H9" s="76">
        <v>5.4</v>
      </c>
      <c r="I9" s="79">
        <v>300000</v>
      </c>
      <c r="J9" s="80">
        <v>45440</v>
      </c>
      <c r="K9" s="80">
        <v>45804</v>
      </c>
      <c r="L9" s="81">
        <v>45799</v>
      </c>
      <c r="M9" s="82">
        <v>45748</v>
      </c>
      <c r="N9" s="83">
        <v>45798</v>
      </c>
      <c r="O9" s="83">
        <v>45747</v>
      </c>
      <c r="P9" s="84">
        <v>359</v>
      </c>
      <c r="Q9" s="84">
        <v>308</v>
      </c>
      <c r="R9" s="84">
        <v>0</v>
      </c>
      <c r="S9" s="84">
        <v>51</v>
      </c>
      <c r="T9" s="91">
        <v>850</v>
      </c>
      <c r="U9" s="92" t="s">
        <v>41</v>
      </c>
    </row>
    <row r="10" s="61" customFormat="1" ht="25" customHeight="1" spans="1:21">
      <c r="A10" s="75">
        <v>5</v>
      </c>
      <c r="B10" s="75" t="s">
        <v>35</v>
      </c>
      <c r="C10" s="75" t="s">
        <v>51</v>
      </c>
      <c r="D10" s="75" t="s">
        <v>55</v>
      </c>
      <c r="E10" s="75" t="s">
        <v>38</v>
      </c>
      <c r="F10" s="76" t="s">
        <v>56</v>
      </c>
      <c r="G10" s="76" t="s">
        <v>57</v>
      </c>
      <c r="H10" s="76">
        <v>5.4</v>
      </c>
      <c r="I10" s="79">
        <v>300000</v>
      </c>
      <c r="J10" s="80">
        <v>45441</v>
      </c>
      <c r="K10" s="80">
        <v>45805</v>
      </c>
      <c r="L10" s="81">
        <v>45805</v>
      </c>
      <c r="M10" s="82">
        <v>45748</v>
      </c>
      <c r="N10" s="83">
        <v>45804</v>
      </c>
      <c r="O10" s="83">
        <v>45747</v>
      </c>
      <c r="P10" s="84">
        <v>364</v>
      </c>
      <c r="Q10" s="84">
        <v>307</v>
      </c>
      <c r="R10" s="84">
        <v>0</v>
      </c>
      <c r="S10" s="84">
        <v>57</v>
      </c>
      <c r="T10" s="91">
        <v>950</v>
      </c>
      <c r="U10" s="92" t="s">
        <v>41</v>
      </c>
    </row>
    <row r="11" s="61" customFormat="1" ht="25" customHeight="1" spans="1:21">
      <c r="A11" s="75">
        <v>6</v>
      </c>
      <c r="B11" s="75" t="s">
        <v>35</v>
      </c>
      <c r="C11" s="75" t="s">
        <v>47</v>
      </c>
      <c r="D11" s="75" t="s">
        <v>58</v>
      </c>
      <c r="E11" s="75" t="s">
        <v>38</v>
      </c>
      <c r="F11" s="76" t="s">
        <v>59</v>
      </c>
      <c r="G11" s="76" t="s">
        <v>60</v>
      </c>
      <c r="H11" s="76">
        <v>2.45</v>
      </c>
      <c r="I11" s="79">
        <v>1700000</v>
      </c>
      <c r="J11" s="80">
        <v>45447</v>
      </c>
      <c r="K11" s="80">
        <v>45809</v>
      </c>
      <c r="L11" s="81">
        <v>45806</v>
      </c>
      <c r="M11" s="82">
        <v>45748</v>
      </c>
      <c r="N11" s="83">
        <v>45805</v>
      </c>
      <c r="O11" s="83">
        <v>45747</v>
      </c>
      <c r="P11" s="84">
        <v>359</v>
      </c>
      <c r="Q11" s="84">
        <v>301</v>
      </c>
      <c r="R11" s="84">
        <v>0</v>
      </c>
      <c r="S11" s="84">
        <v>58</v>
      </c>
      <c r="T11" s="91">
        <v>5477.78</v>
      </c>
      <c r="U11" s="92" t="s">
        <v>41</v>
      </c>
    </row>
    <row r="12" s="62" customFormat="1" ht="25" customHeight="1" spans="1:21">
      <c r="A12" s="75">
        <v>7</v>
      </c>
      <c r="B12" s="75" t="s">
        <v>35</v>
      </c>
      <c r="C12" s="75" t="s">
        <v>61</v>
      </c>
      <c r="D12" s="75" t="s">
        <v>62</v>
      </c>
      <c r="E12" s="75" t="s">
        <v>38</v>
      </c>
      <c r="F12" s="76" t="s">
        <v>63</v>
      </c>
      <c r="G12" s="76" t="s">
        <v>64</v>
      </c>
      <c r="H12" s="76">
        <v>3.7</v>
      </c>
      <c r="I12" s="79">
        <v>10000000</v>
      </c>
      <c r="J12" s="80">
        <v>45463</v>
      </c>
      <c r="K12" s="80">
        <v>46541</v>
      </c>
      <c r="L12" s="81">
        <v>46541</v>
      </c>
      <c r="M12" s="82">
        <v>45748</v>
      </c>
      <c r="N12" s="83">
        <v>45838</v>
      </c>
      <c r="O12" s="83">
        <v>45747</v>
      </c>
      <c r="P12" s="84">
        <v>1078</v>
      </c>
      <c r="Q12" s="84">
        <v>285</v>
      </c>
      <c r="R12" s="84">
        <v>702</v>
      </c>
      <c r="S12" s="84">
        <v>91</v>
      </c>
      <c r="T12" s="91">
        <v>50555.56</v>
      </c>
      <c r="U12" s="93" t="s">
        <v>41</v>
      </c>
    </row>
    <row r="13" s="61" customFormat="1" ht="25" customHeight="1" spans="1:21">
      <c r="A13" s="75">
        <v>8</v>
      </c>
      <c r="B13" s="75" t="s">
        <v>35</v>
      </c>
      <c r="C13" s="75" t="s">
        <v>65</v>
      </c>
      <c r="D13" s="75" t="s">
        <v>66</v>
      </c>
      <c r="E13" s="75" t="s">
        <v>44</v>
      </c>
      <c r="F13" s="76" t="s">
        <v>67</v>
      </c>
      <c r="G13" s="76" t="s">
        <v>68</v>
      </c>
      <c r="H13" s="76">
        <v>3.6</v>
      </c>
      <c r="I13" s="79">
        <v>300000</v>
      </c>
      <c r="J13" s="80">
        <v>45448</v>
      </c>
      <c r="K13" s="80">
        <v>45813</v>
      </c>
      <c r="L13" s="81">
        <v>45807</v>
      </c>
      <c r="M13" s="82">
        <v>45748</v>
      </c>
      <c r="N13" s="83">
        <v>45806</v>
      </c>
      <c r="O13" s="83">
        <v>45747</v>
      </c>
      <c r="P13" s="84">
        <v>359</v>
      </c>
      <c r="Q13" s="84">
        <v>300</v>
      </c>
      <c r="R13" s="84">
        <v>0</v>
      </c>
      <c r="S13" s="84">
        <v>59</v>
      </c>
      <c r="T13" s="91">
        <v>983.33</v>
      </c>
      <c r="U13" s="92" t="s">
        <v>41</v>
      </c>
    </row>
    <row r="14" s="61" customFormat="1" ht="25" customHeight="1" spans="1:21">
      <c r="A14" s="75">
        <v>9</v>
      </c>
      <c r="B14" s="75" t="s">
        <v>35</v>
      </c>
      <c r="C14" s="75" t="s">
        <v>69</v>
      </c>
      <c r="D14" s="75" t="s">
        <v>70</v>
      </c>
      <c r="E14" s="75" t="s">
        <v>44</v>
      </c>
      <c r="F14" s="76" t="s">
        <v>71</v>
      </c>
      <c r="G14" s="76" t="s">
        <v>72</v>
      </c>
      <c r="H14" s="76">
        <v>5.4</v>
      </c>
      <c r="I14" s="79">
        <v>140000</v>
      </c>
      <c r="J14" s="80">
        <v>45455</v>
      </c>
      <c r="K14" s="80">
        <v>45819</v>
      </c>
      <c r="L14" s="81">
        <v>45818</v>
      </c>
      <c r="M14" s="82">
        <v>45748</v>
      </c>
      <c r="N14" s="83">
        <v>45817</v>
      </c>
      <c r="O14" s="83">
        <v>45747</v>
      </c>
      <c r="P14" s="84">
        <v>363</v>
      </c>
      <c r="Q14" s="84">
        <v>293</v>
      </c>
      <c r="R14" s="84">
        <v>0</v>
      </c>
      <c r="S14" s="84">
        <v>70</v>
      </c>
      <c r="T14" s="91">
        <v>544.44</v>
      </c>
      <c r="U14" s="92" t="s">
        <v>41</v>
      </c>
    </row>
    <row r="15" s="61" customFormat="1" ht="25" customHeight="1" spans="1:21">
      <c r="A15" s="75">
        <v>10</v>
      </c>
      <c r="B15" s="75" t="s">
        <v>35</v>
      </c>
      <c r="C15" s="75" t="s">
        <v>73</v>
      </c>
      <c r="D15" s="75" t="s">
        <v>74</v>
      </c>
      <c r="E15" s="75" t="s">
        <v>75</v>
      </c>
      <c r="F15" s="76" t="s">
        <v>76</v>
      </c>
      <c r="G15" s="76" t="s">
        <v>77</v>
      </c>
      <c r="H15" s="76">
        <v>5.29</v>
      </c>
      <c r="I15" s="79">
        <v>300000</v>
      </c>
      <c r="J15" s="80">
        <v>45457</v>
      </c>
      <c r="K15" s="80">
        <v>45821</v>
      </c>
      <c r="L15" s="81">
        <v>45820</v>
      </c>
      <c r="M15" s="82">
        <v>45748</v>
      </c>
      <c r="N15" s="83">
        <v>45819</v>
      </c>
      <c r="O15" s="83">
        <v>45747</v>
      </c>
      <c r="P15" s="84">
        <v>363</v>
      </c>
      <c r="Q15" s="84">
        <v>291</v>
      </c>
      <c r="R15" s="84">
        <v>0</v>
      </c>
      <c r="S15" s="84">
        <v>72</v>
      </c>
      <c r="T15" s="91">
        <v>1200</v>
      </c>
      <c r="U15" s="92" t="s">
        <v>41</v>
      </c>
    </row>
    <row r="16" s="61" customFormat="1" ht="25" customHeight="1" spans="1:21">
      <c r="A16" s="75">
        <v>11</v>
      </c>
      <c r="B16" s="75" t="s">
        <v>35</v>
      </c>
      <c r="C16" s="75" t="s">
        <v>78</v>
      </c>
      <c r="D16" s="75" t="s">
        <v>79</v>
      </c>
      <c r="E16" s="75" t="s">
        <v>44</v>
      </c>
      <c r="F16" s="76" t="s">
        <v>80</v>
      </c>
      <c r="G16" s="76" t="s">
        <v>81</v>
      </c>
      <c r="H16" s="76">
        <v>5.4</v>
      </c>
      <c r="I16" s="79">
        <v>1997505.29</v>
      </c>
      <c r="J16" s="80">
        <v>45464</v>
      </c>
      <c r="K16" s="80">
        <v>45829</v>
      </c>
      <c r="L16" s="81">
        <v>45828</v>
      </c>
      <c r="M16" s="82">
        <v>45748</v>
      </c>
      <c r="N16" s="83">
        <v>45827</v>
      </c>
      <c r="O16" s="83">
        <v>45747</v>
      </c>
      <c r="P16" s="84">
        <v>364</v>
      </c>
      <c r="Q16" s="84">
        <v>284</v>
      </c>
      <c r="R16" s="84">
        <v>0</v>
      </c>
      <c r="S16" s="84">
        <v>80</v>
      </c>
      <c r="T16" s="91">
        <v>8877.8</v>
      </c>
      <c r="U16" s="92" t="s">
        <v>41</v>
      </c>
    </row>
    <row r="17" s="61" customFormat="1" ht="25" customHeight="1" spans="1:21">
      <c r="A17" s="75">
        <v>12</v>
      </c>
      <c r="B17" s="75" t="s">
        <v>35</v>
      </c>
      <c r="C17" s="75" t="s">
        <v>47</v>
      </c>
      <c r="D17" s="75" t="s">
        <v>82</v>
      </c>
      <c r="E17" s="75" t="s">
        <v>38</v>
      </c>
      <c r="F17" s="76" t="s">
        <v>83</v>
      </c>
      <c r="G17" s="76" t="s">
        <v>84</v>
      </c>
      <c r="H17" s="76">
        <v>5.5</v>
      </c>
      <c r="I17" s="79">
        <v>500000</v>
      </c>
      <c r="J17" s="80">
        <v>45464</v>
      </c>
      <c r="K17" s="80">
        <v>45828</v>
      </c>
      <c r="L17" s="81">
        <v>45828</v>
      </c>
      <c r="M17" s="82">
        <v>45748</v>
      </c>
      <c r="N17" s="83">
        <v>45827</v>
      </c>
      <c r="O17" s="83">
        <v>45747</v>
      </c>
      <c r="P17" s="84">
        <v>364</v>
      </c>
      <c r="Q17" s="84">
        <v>284</v>
      </c>
      <c r="R17" s="84">
        <v>0</v>
      </c>
      <c r="S17" s="84">
        <v>80</v>
      </c>
      <c r="T17" s="91">
        <v>2222.22</v>
      </c>
      <c r="U17" s="92" t="s">
        <v>41</v>
      </c>
    </row>
    <row r="18" s="61" customFormat="1" ht="25" customHeight="1" spans="1:21">
      <c r="A18" s="75">
        <v>13</v>
      </c>
      <c r="B18" s="75" t="s">
        <v>35</v>
      </c>
      <c r="C18" s="75" t="s">
        <v>69</v>
      </c>
      <c r="D18" s="75" t="s">
        <v>85</v>
      </c>
      <c r="E18" s="75" t="s">
        <v>44</v>
      </c>
      <c r="F18" s="76" t="s">
        <v>86</v>
      </c>
      <c r="G18" s="76" t="s">
        <v>87</v>
      </c>
      <c r="H18" s="76">
        <v>3.4</v>
      </c>
      <c r="I18" s="79">
        <v>500000</v>
      </c>
      <c r="J18" s="80">
        <v>45468</v>
      </c>
      <c r="K18" s="80">
        <v>45829</v>
      </c>
      <c r="L18" s="81">
        <v>45804</v>
      </c>
      <c r="M18" s="82">
        <v>45748</v>
      </c>
      <c r="N18" s="83">
        <v>45803</v>
      </c>
      <c r="O18" s="83">
        <v>45747</v>
      </c>
      <c r="P18" s="84">
        <v>336</v>
      </c>
      <c r="Q18" s="84">
        <v>280</v>
      </c>
      <c r="R18" s="84">
        <v>0</v>
      </c>
      <c r="S18" s="84">
        <v>56</v>
      </c>
      <c r="T18" s="91">
        <v>1555.56</v>
      </c>
      <c r="U18" s="92" t="s">
        <v>41</v>
      </c>
    </row>
    <row r="19" s="61" customFormat="1" ht="25" customHeight="1" spans="1:21">
      <c r="A19" s="75">
        <v>14</v>
      </c>
      <c r="B19" s="75" t="s">
        <v>35</v>
      </c>
      <c r="C19" s="75" t="s">
        <v>47</v>
      </c>
      <c r="D19" s="75" t="s">
        <v>88</v>
      </c>
      <c r="E19" s="75" t="s">
        <v>75</v>
      </c>
      <c r="F19" s="76" t="s">
        <v>89</v>
      </c>
      <c r="G19" s="76" t="s">
        <v>90</v>
      </c>
      <c r="H19" s="76">
        <v>5.4</v>
      </c>
      <c r="I19" s="79">
        <v>200000</v>
      </c>
      <c r="J19" s="80">
        <v>45467</v>
      </c>
      <c r="K19" s="80">
        <v>45832</v>
      </c>
      <c r="L19" s="81">
        <v>45818</v>
      </c>
      <c r="M19" s="82">
        <v>45748</v>
      </c>
      <c r="N19" s="83">
        <v>45817</v>
      </c>
      <c r="O19" s="83">
        <v>45747</v>
      </c>
      <c r="P19" s="84">
        <v>351</v>
      </c>
      <c r="Q19" s="84">
        <v>281</v>
      </c>
      <c r="R19" s="84">
        <v>0</v>
      </c>
      <c r="S19" s="84">
        <v>70</v>
      </c>
      <c r="T19" s="91">
        <v>777.78</v>
      </c>
      <c r="U19" s="92" t="s">
        <v>41</v>
      </c>
    </row>
    <row r="20" s="61" customFormat="1" ht="25" customHeight="1" spans="1:21">
      <c r="A20" s="75">
        <v>15</v>
      </c>
      <c r="B20" s="75" t="s">
        <v>35</v>
      </c>
      <c r="C20" s="75" t="s">
        <v>91</v>
      </c>
      <c r="D20" s="75" t="s">
        <v>92</v>
      </c>
      <c r="E20" s="75" t="s">
        <v>44</v>
      </c>
      <c r="F20" s="76" t="s">
        <v>93</v>
      </c>
      <c r="G20" s="76" t="s">
        <v>94</v>
      </c>
      <c r="H20" s="76">
        <v>5.4</v>
      </c>
      <c r="I20" s="79">
        <v>300000</v>
      </c>
      <c r="J20" s="80">
        <v>45472</v>
      </c>
      <c r="K20" s="80">
        <v>45837</v>
      </c>
      <c r="L20" s="81">
        <v>45834</v>
      </c>
      <c r="M20" s="82">
        <v>45748</v>
      </c>
      <c r="N20" s="83">
        <v>45833</v>
      </c>
      <c r="O20" s="83">
        <v>45747</v>
      </c>
      <c r="P20" s="84">
        <v>362</v>
      </c>
      <c r="Q20" s="84">
        <v>276</v>
      </c>
      <c r="R20" s="84">
        <v>0</v>
      </c>
      <c r="S20" s="84">
        <v>86</v>
      </c>
      <c r="T20" s="91">
        <v>1433.33</v>
      </c>
      <c r="U20" s="92" t="s">
        <v>41</v>
      </c>
    </row>
    <row r="21" s="61" customFormat="1" ht="25" customHeight="1" spans="1:21">
      <c r="A21" s="75">
        <v>16</v>
      </c>
      <c r="B21" s="75" t="s">
        <v>35</v>
      </c>
      <c r="C21" s="75" t="s">
        <v>47</v>
      </c>
      <c r="D21" s="75" t="s">
        <v>58</v>
      </c>
      <c r="E21" s="75" t="s">
        <v>38</v>
      </c>
      <c r="F21" s="76" t="s">
        <v>59</v>
      </c>
      <c r="G21" s="76" t="s">
        <v>95</v>
      </c>
      <c r="H21" s="76">
        <v>2.45</v>
      </c>
      <c r="I21" s="79">
        <v>3300000</v>
      </c>
      <c r="J21" s="80">
        <v>45499</v>
      </c>
      <c r="K21" s="80">
        <v>45842</v>
      </c>
      <c r="L21" s="81">
        <v>45806</v>
      </c>
      <c r="M21" s="82">
        <v>45748</v>
      </c>
      <c r="N21" s="83">
        <v>45805</v>
      </c>
      <c r="O21" s="83">
        <v>45747</v>
      </c>
      <c r="P21" s="84">
        <v>307</v>
      </c>
      <c r="Q21" s="84">
        <v>249</v>
      </c>
      <c r="R21" s="84">
        <v>0</v>
      </c>
      <c r="S21" s="84">
        <v>58</v>
      </c>
      <c r="T21" s="91">
        <v>10633.33</v>
      </c>
      <c r="U21" s="92" t="s">
        <v>41</v>
      </c>
    </row>
    <row r="22" s="61" customFormat="1" ht="25" customHeight="1" spans="1:21">
      <c r="A22" s="75">
        <v>17</v>
      </c>
      <c r="B22" s="75" t="s">
        <v>35</v>
      </c>
      <c r="C22" s="75" t="s">
        <v>96</v>
      </c>
      <c r="D22" s="75" t="s">
        <v>97</v>
      </c>
      <c r="E22" s="75" t="s">
        <v>75</v>
      </c>
      <c r="F22" s="76" t="s">
        <v>98</v>
      </c>
      <c r="G22" s="76" t="s">
        <v>99</v>
      </c>
      <c r="H22" s="76">
        <v>5.4</v>
      </c>
      <c r="I22" s="79">
        <v>300000</v>
      </c>
      <c r="J22" s="80">
        <v>45477</v>
      </c>
      <c r="K22" s="80">
        <v>45842</v>
      </c>
      <c r="L22" s="81">
        <v>45835</v>
      </c>
      <c r="M22" s="82">
        <v>45748</v>
      </c>
      <c r="N22" s="83">
        <v>45834</v>
      </c>
      <c r="O22" s="83">
        <v>45747</v>
      </c>
      <c r="P22" s="84">
        <v>358</v>
      </c>
      <c r="Q22" s="84">
        <v>271</v>
      </c>
      <c r="R22" s="84">
        <v>0</v>
      </c>
      <c r="S22" s="84">
        <v>87</v>
      </c>
      <c r="T22" s="91">
        <v>1450</v>
      </c>
      <c r="U22" s="92" t="s">
        <v>41</v>
      </c>
    </row>
    <row r="23" s="61" customFormat="1" ht="25" customHeight="1" spans="1:21">
      <c r="A23" s="75">
        <v>18</v>
      </c>
      <c r="B23" s="75" t="s">
        <v>35</v>
      </c>
      <c r="C23" s="75" t="s">
        <v>100</v>
      </c>
      <c r="D23" s="75" t="s">
        <v>101</v>
      </c>
      <c r="E23" s="75" t="s">
        <v>75</v>
      </c>
      <c r="F23" s="76" t="s">
        <v>102</v>
      </c>
      <c r="G23" s="76" t="s">
        <v>103</v>
      </c>
      <c r="H23" s="76">
        <v>4.15</v>
      </c>
      <c r="I23" s="79">
        <v>500000</v>
      </c>
      <c r="J23" s="80">
        <v>45491</v>
      </c>
      <c r="K23" s="80">
        <v>45847</v>
      </c>
      <c r="L23" s="81">
        <v>45842</v>
      </c>
      <c r="M23" s="82">
        <v>45748</v>
      </c>
      <c r="N23" s="83">
        <v>45838</v>
      </c>
      <c r="O23" s="83">
        <v>45747</v>
      </c>
      <c r="P23" s="84">
        <v>351</v>
      </c>
      <c r="Q23" s="84">
        <v>257</v>
      </c>
      <c r="R23" s="84">
        <v>3</v>
      </c>
      <c r="S23" s="84">
        <v>91</v>
      </c>
      <c r="T23" s="91">
        <v>2527.78</v>
      </c>
      <c r="U23" s="92" t="s">
        <v>41</v>
      </c>
    </row>
    <row r="24" s="61" customFormat="1" ht="25" customHeight="1" spans="1:21">
      <c r="A24" s="75">
        <v>19</v>
      </c>
      <c r="B24" s="75" t="s">
        <v>35</v>
      </c>
      <c r="C24" s="75" t="s">
        <v>36</v>
      </c>
      <c r="D24" s="75" t="s">
        <v>104</v>
      </c>
      <c r="E24" s="75" t="s">
        <v>38</v>
      </c>
      <c r="F24" s="76" t="s">
        <v>105</v>
      </c>
      <c r="G24" s="76" t="s">
        <v>106</v>
      </c>
      <c r="H24" s="76">
        <v>4.55</v>
      </c>
      <c r="I24" s="79">
        <v>2000000</v>
      </c>
      <c r="J24" s="80">
        <v>45485</v>
      </c>
      <c r="K24" s="80">
        <v>45849</v>
      </c>
      <c r="L24" s="81">
        <v>45849</v>
      </c>
      <c r="M24" s="82">
        <v>45748</v>
      </c>
      <c r="N24" s="83">
        <v>45838</v>
      </c>
      <c r="O24" s="83">
        <v>45747</v>
      </c>
      <c r="P24" s="84">
        <v>364</v>
      </c>
      <c r="Q24" s="84">
        <v>263</v>
      </c>
      <c r="R24" s="84">
        <v>10</v>
      </c>
      <c r="S24" s="84">
        <v>91</v>
      </c>
      <c r="T24" s="91">
        <v>10111.11</v>
      </c>
      <c r="U24" s="92" t="s">
        <v>41</v>
      </c>
    </row>
    <row r="25" s="61" customFormat="1" ht="25" customHeight="1" spans="1:21">
      <c r="A25" s="75">
        <v>20</v>
      </c>
      <c r="B25" s="75" t="s">
        <v>35</v>
      </c>
      <c r="C25" s="75" t="s">
        <v>100</v>
      </c>
      <c r="D25" s="75" t="s">
        <v>107</v>
      </c>
      <c r="E25" s="75" t="s">
        <v>38</v>
      </c>
      <c r="F25" s="76" t="s">
        <v>108</v>
      </c>
      <c r="G25" s="76" t="s">
        <v>109</v>
      </c>
      <c r="H25" s="76">
        <v>3.4</v>
      </c>
      <c r="I25" s="79">
        <v>500000</v>
      </c>
      <c r="J25" s="80">
        <v>45490</v>
      </c>
      <c r="K25" s="80">
        <v>45854</v>
      </c>
      <c r="L25" s="81">
        <v>45845</v>
      </c>
      <c r="M25" s="82">
        <v>45748</v>
      </c>
      <c r="N25" s="83">
        <v>45838</v>
      </c>
      <c r="O25" s="83">
        <v>45747</v>
      </c>
      <c r="P25" s="84">
        <v>355</v>
      </c>
      <c r="Q25" s="84">
        <v>258</v>
      </c>
      <c r="R25" s="84">
        <v>6</v>
      </c>
      <c r="S25" s="84">
        <v>91</v>
      </c>
      <c r="T25" s="91">
        <v>2527.78</v>
      </c>
      <c r="U25" s="92" t="s">
        <v>41</v>
      </c>
    </row>
    <row r="26" s="61" customFormat="1" ht="25" customHeight="1" spans="1:21">
      <c r="A26" s="75">
        <v>21</v>
      </c>
      <c r="B26" s="75" t="s">
        <v>35</v>
      </c>
      <c r="C26" s="75" t="s">
        <v>110</v>
      </c>
      <c r="D26" s="75" t="s">
        <v>111</v>
      </c>
      <c r="E26" s="75" t="s">
        <v>44</v>
      </c>
      <c r="F26" s="76" t="s">
        <v>112</v>
      </c>
      <c r="G26" s="76" t="s">
        <v>113</v>
      </c>
      <c r="H26" s="76">
        <v>5.4</v>
      </c>
      <c r="I26" s="79">
        <v>300000</v>
      </c>
      <c r="J26" s="80">
        <v>45498</v>
      </c>
      <c r="K26" s="80">
        <v>45863</v>
      </c>
      <c r="L26" s="81">
        <v>45863</v>
      </c>
      <c r="M26" s="82">
        <v>45748</v>
      </c>
      <c r="N26" s="83">
        <v>45838</v>
      </c>
      <c r="O26" s="83">
        <v>45747</v>
      </c>
      <c r="P26" s="84">
        <v>365</v>
      </c>
      <c r="Q26" s="84">
        <v>250</v>
      </c>
      <c r="R26" s="84">
        <v>24</v>
      </c>
      <c r="S26" s="84">
        <v>91</v>
      </c>
      <c r="T26" s="91">
        <v>1516.67</v>
      </c>
      <c r="U26" s="92" t="s">
        <v>41</v>
      </c>
    </row>
    <row r="27" s="61" customFormat="1" ht="25" customHeight="1" spans="1:21">
      <c r="A27" s="75">
        <v>22</v>
      </c>
      <c r="B27" s="75" t="s">
        <v>35</v>
      </c>
      <c r="C27" s="75" t="s">
        <v>69</v>
      </c>
      <c r="D27" s="75" t="s">
        <v>114</v>
      </c>
      <c r="E27" s="75" t="s">
        <v>44</v>
      </c>
      <c r="F27" s="76" t="s">
        <v>115</v>
      </c>
      <c r="G27" s="76" t="s">
        <v>116</v>
      </c>
      <c r="H27" s="76">
        <v>4.8</v>
      </c>
      <c r="I27" s="79">
        <v>300000</v>
      </c>
      <c r="J27" s="80">
        <v>45499</v>
      </c>
      <c r="K27" s="80">
        <v>45864</v>
      </c>
      <c r="L27" s="81">
        <v>45864</v>
      </c>
      <c r="M27" s="82">
        <v>45748</v>
      </c>
      <c r="N27" s="83">
        <v>45838</v>
      </c>
      <c r="O27" s="83">
        <v>45747</v>
      </c>
      <c r="P27" s="84">
        <v>365</v>
      </c>
      <c r="Q27" s="84">
        <v>249</v>
      </c>
      <c r="R27" s="84">
        <v>25</v>
      </c>
      <c r="S27" s="84">
        <v>91</v>
      </c>
      <c r="T27" s="91">
        <v>1516.67</v>
      </c>
      <c r="U27" s="92" t="s">
        <v>41</v>
      </c>
    </row>
    <row r="28" s="61" customFormat="1" ht="25" customHeight="1" spans="1:21">
      <c r="A28" s="75">
        <v>23</v>
      </c>
      <c r="B28" s="75" t="s">
        <v>35</v>
      </c>
      <c r="C28" s="75" t="s">
        <v>117</v>
      </c>
      <c r="D28" s="75" t="s">
        <v>118</v>
      </c>
      <c r="E28" s="75" t="s">
        <v>44</v>
      </c>
      <c r="F28" s="76" t="s">
        <v>119</v>
      </c>
      <c r="G28" s="76" t="s">
        <v>120</v>
      </c>
      <c r="H28" s="76">
        <v>5.4</v>
      </c>
      <c r="I28" s="79">
        <v>300000</v>
      </c>
      <c r="J28" s="80">
        <v>45499</v>
      </c>
      <c r="K28" s="80">
        <v>45862</v>
      </c>
      <c r="L28" s="81">
        <v>45862</v>
      </c>
      <c r="M28" s="82">
        <v>45748</v>
      </c>
      <c r="N28" s="83">
        <v>45838</v>
      </c>
      <c r="O28" s="83">
        <v>45747</v>
      </c>
      <c r="P28" s="84">
        <v>363</v>
      </c>
      <c r="Q28" s="84">
        <v>249</v>
      </c>
      <c r="R28" s="84">
        <v>23</v>
      </c>
      <c r="S28" s="84">
        <v>91</v>
      </c>
      <c r="T28" s="91">
        <v>1516.67</v>
      </c>
      <c r="U28" s="92" t="s">
        <v>41</v>
      </c>
    </row>
    <row r="29" s="61" customFormat="1" ht="25" customHeight="1" spans="1:21">
      <c r="A29" s="75">
        <v>24</v>
      </c>
      <c r="B29" s="75" t="s">
        <v>35</v>
      </c>
      <c r="C29" s="75" t="s">
        <v>36</v>
      </c>
      <c r="D29" s="75" t="s">
        <v>121</v>
      </c>
      <c r="E29" s="75" t="s">
        <v>44</v>
      </c>
      <c r="F29" s="76" t="s">
        <v>122</v>
      </c>
      <c r="G29" s="76" t="s">
        <v>123</v>
      </c>
      <c r="H29" s="76">
        <v>3.6</v>
      </c>
      <c r="I29" s="79">
        <v>300000</v>
      </c>
      <c r="J29" s="80">
        <v>45499</v>
      </c>
      <c r="K29" s="80">
        <v>45864</v>
      </c>
      <c r="L29" s="81">
        <v>45864</v>
      </c>
      <c r="M29" s="82">
        <v>45748</v>
      </c>
      <c r="N29" s="83">
        <v>45838</v>
      </c>
      <c r="O29" s="83">
        <v>45747</v>
      </c>
      <c r="P29" s="84">
        <v>365</v>
      </c>
      <c r="Q29" s="84">
        <v>249</v>
      </c>
      <c r="R29" s="84">
        <v>25</v>
      </c>
      <c r="S29" s="84">
        <v>91</v>
      </c>
      <c r="T29" s="91">
        <v>1516.67</v>
      </c>
      <c r="U29" s="92" t="s">
        <v>41</v>
      </c>
    </row>
    <row r="30" s="61" customFormat="1" ht="25" customHeight="1" spans="1:21">
      <c r="A30" s="75">
        <v>25</v>
      </c>
      <c r="B30" s="75" t="s">
        <v>35</v>
      </c>
      <c r="C30" s="75" t="s">
        <v>42</v>
      </c>
      <c r="D30" s="75" t="s">
        <v>124</v>
      </c>
      <c r="E30" s="75" t="s">
        <v>75</v>
      </c>
      <c r="F30" s="76" t="s">
        <v>125</v>
      </c>
      <c r="G30" s="76" t="s">
        <v>126</v>
      </c>
      <c r="H30" s="76">
        <v>5.4</v>
      </c>
      <c r="I30" s="79">
        <v>300000</v>
      </c>
      <c r="J30" s="80">
        <v>45504</v>
      </c>
      <c r="K30" s="80">
        <v>45868</v>
      </c>
      <c r="L30" s="81">
        <v>45868</v>
      </c>
      <c r="M30" s="82">
        <v>45748</v>
      </c>
      <c r="N30" s="83">
        <v>45838</v>
      </c>
      <c r="O30" s="83">
        <v>45747</v>
      </c>
      <c r="P30" s="84">
        <v>364</v>
      </c>
      <c r="Q30" s="84">
        <v>244</v>
      </c>
      <c r="R30" s="84">
        <v>29</v>
      </c>
      <c r="S30" s="84">
        <v>91</v>
      </c>
      <c r="T30" s="91">
        <v>1516.67</v>
      </c>
      <c r="U30" s="92" t="s">
        <v>41</v>
      </c>
    </row>
    <row r="31" s="61" customFormat="1" ht="25" customHeight="1" spans="1:21">
      <c r="A31" s="75">
        <v>26</v>
      </c>
      <c r="B31" s="75" t="s">
        <v>35</v>
      </c>
      <c r="C31" s="75" t="s">
        <v>69</v>
      </c>
      <c r="D31" s="75" t="s">
        <v>127</v>
      </c>
      <c r="E31" s="75" t="s">
        <v>75</v>
      </c>
      <c r="F31" s="76" t="s">
        <v>128</v>
      </c>
      <c r="G31" s="76" t="s">
        <v>129</v>
      </c>
      <c r="H31" s="76">
        <v>4.8</v>
      </c>
      <c r="I31" s="79">
        <v>974000</v>
      </c>
      <c r="J31" s="80">
        <v>45504</v>
      </c>
      <c r="K31" s="80">
        <v>45869</v>
      </c>
      <c r="L31" s="81">
        <v>45869</v>
      </c>
      <c r="M31" s="82">
        <v>45748</v>
      </c>
      <c r="N31" s="83">
        <v>45838</v>
      </c>
      <c r="O31" s="83">
        <v>45747</v>
      </c>
      <c r="P31" s="84">
        <v>365</v>
      </c>
      <c r="Q31" s="84">
        <v>244</v>
      </c>
      <c r="R31" s="84">
        <v>30</v>
      </c>
      <c r="S31" s="84">
        <v>91</v>
      </c>
      <c r="T31" s="91">
        <v>4924.11</v>
      </c>
      <c r="U31" s="92" t="s">
        <v>41</v>
      </c>
    </row>
    <row r="32" s="61" customFormat="1" ht="25" customHeight="1" spans="1:21">
      <c r="A32" s="75">
        <v>27</v>
      </c>
      <c r="B32" s="75" t="s">
        <v>35</v>
      </c>
      <c r="C32" s="75" t="s">
        <v>117</v>
      </c>
      <c r="D32" s="75" t="s">
        <v>130</v>
      </c>
      <c r="E32" s="75" t="s">
        <v>44</v>
      </c>
      <c r="F32" s="76" t="s">
        <v>131</v>
      </c>
      <c r="G32" s="76" t="s">
        <v>132</v>
      </c>
      <c r="H32" s="76">
        <v>3.6</v>
      </c>
      <c r="I32" s="79">
        <v>200000</v>
      </c>
      <c r="J32" s="80">
        <v>45506</v>
      </c>
      <c r="K32" s="80">
        <v>45870</v>
      </c>
      <c r="L32" s="81">
        <v>45870</v>
      </c>
      <c r="M32" s="82">
        <v>45748</v>
      </c>
      <c r="N32" s="83">
        <v>45838</v>
      </c>
      <c r="O32" s="83">
        <v>45747</v>
      </c>
      <c r="P32" s="84">
        <v>364</v>
      </c>
      <c r="Q32" s="84">
        <v>242</v>
      </c>
      <c r="R32" s="84">
        <v>31</v>
      </c>
      <c r="S32" s="84">
        <v>91</v>
      </c>
      <c r="T32" s="91">
        <v>1011.11</v>
      </c>
      <c r="U32" s="92" t="s">
        <v>41</v>
      </c>
    </row>
    <row r="33" s="61" customFormat="1" ht="25" customHeight="1" spans="1:21">
      <c r="A33" s="75">
        <v>28</v>
      </c>
      <c r="B33" s="75" t="s">
        <v>35</v>
      </c>
      <c r="C33" s="75" t="s">
        <v>36</v>
      </c>
      <c r="D33" s="75" t="s">
        <v>133</v>
      </c>
      <c r="E33" s="75" t="s">
        <v>38</v>
      </c>
      <c r="F33" s="76" t="s">
        <v>134</v>
      </c>
      <c r="G33" s="76" t="s">
        <v>135</v>
      </c>
      <c r="H33" s="76">
        <v>5.7</v>
      </c>
      <c r="I33" s="79">
        <v>300000</v>
      </c>
      <c r="J33" s="80">
        <v>45506</v>
      </c>
      <c r="K33" s="80">
        <v>45871</v>
      </c>
      <c r="L33" s="81">
        <v>45871</v>
      </c>
      <c r="M33" s="82">
        <v>45748</v>
      </c>
      <c r="N33" s="83">
        <v>45838</v>
      </c>
      <c r="O33" s="83">
        <v>45747</v>
      </c>
      <c r="P33" s="84">
        <v>365</v>
      </c>
      <c r="Q33" s="84">
        <v>242</v>
      </c>
      <c r="R33" s="84">
        <v>32</v>
      </c>
      <c r="S33" s="84">
        <v>91</v>
      </c>
      <c r="T33" s="91">
        <v>1516.67</v>
      </c>
      <c r="U33" s="92" t="s">
        <v>41</v>
      </c>
    </row>
    <row r="34" s="61" customFormat="1" ht="25" customHeight="1" spans="1:21">
      <c r="A34" s="75">
        <v>29</v>
      </c>
      <c r="B34" s="75" t="s">
        <v>35</v>
      </c>
      <c r="C34" s="75" t="s">
        <v>110</v>
      </c>
      <c r="D34" s="75" t="s">
        <v>136</v>
      </c>
      <c r="E34" s="75" t="s">
        <v>38</v>
      </c>
      <c r="F34" s="76" t="s">
        <v>137</v>
      </c>
      <c r="G34" s="76" t="s">
        <v>138</v>
      </c>
      <c r="H34" s="76">
        <v>5.7</v>
      </c>
      <c r="I34" s="79">
        <v>500000</v>
      </c>
      <c r="J34" s="80">
        <v>45509</v>
      </c>
      <c r="K34" s="80">
        <v>45874</v>
      </c>
      <c r="L34" s="81">
        <v>45874</v>
      </c>
      <c r="M34" s="82">
        <v>45748</v>
      </c>
      <c r="N34" s="83">
        <v>45838</v>
      </c>
      <c r="O34" s="83">
        <v>45747</v>
      </c>
      <c r="P34" s="84">
        <v>365</v>
      </c>
      <c r="Q34" s="84">
        <v>239</v>
      </c>
      <c r="R34" s="84">
        <v>35</v>
      </c>
      <c r="S34" s="84">
        <v>91</v>
      </c>
      <c r="T34" s="91">
        <v>2527.78</v>
      </c>
      <c r="U34" s="92" t="s">
        <v>41</v>
      </c>
    </row>
    <row r="35" s="61" customFormat="1" ht="25" customHeight="1" spans="1:21">
      <c r="A35" s="75">
        <v>30</v>
      </c>
      <c r="B35" s="75" t="s">
        <v>35</v>
      </c>
      <c r="C35" s="75" t="s">
        <v>69</v>
      </c>
      <c r="D35" s="75" t="s">
        <v>139</v>
      </c>
      <c r="E35" s="75" t="s">
        <v>38</v>
      </c>
      <c r="F35" s="76" t="s">
        <v>140</v>
      </c>
      <c r="G35" s="76" t="s">
        <v>141</v>
      </c>
      <c r="H35" s="76">
        <v>5.4</v>
      </c>
      <c r="I35" s="79">
        <v>200000</v>
      </c>
      <c r="J35" s="80">
        <v>45519</v>
      </c>
      <c r="K35" s="80">
        <v>45884</v>
      </c>
      <c r="L35" s="81">
        <v>45884</v>
      </c>
      <c r="M35" s="82">
        <v>45748</v>
      </c>
      <c r="N35" s="83">
        <v>45838</v>
      </c>
      <c r="O35" s="83">
        <v>45747</v>
      </c>
      <c r="P35" s="84">
        <v>365</v>
      </c>
      <c r="Q35" s="84">
        <v>229</v>
      </c>
      <c r="R35" s="84">
        <v>45</v>
      </c>
      <c r="S35" s="84">
        <v>91</v>
      </c>
      <c r="T35" s="91">
        <v>1011.11</v>
      </c>
      <c r="U35" s="92" t="s">
        <v>41</v>
      </c>
    </row>
    <row r="36" s="61" customFormat="1" ht="25" customHeight="1" spans="1:21">
      <c r="A36" s="75">
        <v>31</v>
      </c>
      <c r="B36" s="75" t="s">
        <v>35</v>
      </c>
      <c r="C36" s="75" t="s">
        <v>110</v>
      </c>
      <c r="D36" s="75" t="s">
        <v>142</v>
      </c>
      <c r="E36" s="75" t="s">
        <v>38</v>
      </c>
      <c r="F36" s="76" t="s">
        <v>143</v>
      </c>
      <c r="G36" s="76" t="s">
        <v>144</v>
      </c>
      <c r="H36" s="76">
        <v>5.7</v>
      </c>
      <c r="I36" s="79">
        <v>1500000</v>
      </c>
      <c r="J36" s="80">
        <v>45523</v>
      </c>
      <c r="K36" s="80">
        <v>45888</v>
      </c>
      <c r="L36" s="81">
        <v>45888</v>
      </c>
      <c r="M36" s="82">
        <v>45748</v>
      </c>
      <c r="N36" s="83">
        <v>45838</v>
      </c>
      <c r="O36" s="83">
        <v>45747</v>
      </c>
      <c r="P36" s="84">
        <v>365</v>
      </c>
      <c r="Q36" s="84">
        <v>225</v>
      </c>
      <c r="R36" s="84">
        <v>49</v>
      </c>
      <c r="S36" s="84">
        <v>91</v>
      </c>
      <c r="T36" s="91">
        <v>7583.33</v>
      </c>
      <c r="U36" s="92" t="s">
        <v>41</v>
      </c>
    </row>
    <row r="37" s="61" customFormat="1" ht="25" customHeight="1" spans="1:21">
      <c r="A37" s="75">
        <v>32</v>
      </c>
      <c r="B37" s="75" t="s">
        <v>35</v>
      </c>
      <c r="C37" s="75" t="s">
        <v>96</v>
      </c>
      <c r="D37" s="75" t="s">
        <v>145</v>
      </c>
      <c r="E37" s="75" t="s">
        <v>38</v>
      </c>
      <c r="F37" s="76" t="s">
        <v>146</v>
      </c>
      <c r="G37" s="76" t="s">
        <v>147</v>
      </c>
      <c r="H37" s="76">
        <v>5.7</v>
      </c>
      <c r="I37" s="79">
        <v>300000</v>
      </c>
      <c r="J37" s="80">
        <v>45530</v>
      </c>
      <c r="K37" s="80">
        <v>45895</v>
      </c>
      <c r="L37" s="81">
        <v>45895</v>
      </c>
      <c r="M37" s="82">
        <v>45748</v>
      </c>
      <c r="N37" s="83">
        <v>45838</v>
      </c>
      <c r="O37" s="83">
        <v>45747</v>
      </c>
      <c r="P37" s="84">
        <v>365</v>
      </c>
      <c r="Q37" s="84">
        <v>218</v>
      </c>
      <c r="R37" s="84">
        <v>56</v>
      </c>
      <c r="S37" s="84">
        <v>91</v>
      </c>
      <c r="T37" s="91">
        <v>1516.67</v>
      </c>
      <c r="U37" s="92" t="s">
        <v>41</v>
      </c>
    </row>
    <row r="38" s="61" customFormat="1" ht="25" customHeight="1" spans="1:21">
      <c r="A38" s="75">
        <v>33</v>
      </c>
      <c r="B38" s="75" t="s">
        <v>35</v>
      </c>
      <c r="C38" s="75" t="s">
        <v>73</v>
      </c>
      <c r="D38" s="75" t="s">
        <v>148</v>
      </c>
      <c r="E38" s="75" t="s">
        <v>44</v>
      </c>
      <c r="F38" s="76" t="s">
        <v>149</v>
      </c>
      <c r="G38" s="76" t="s">
        <v>150</v>
      </c>
      <c r="H38" s="76">
        <v>4.8</v>
      </c>
      <c r="I38" s="79">
        <v>200000</v>
      </c>
      <c r="J38" s="80">
        <v>45530</v>
      </c>
      <c r="K38" s="80">
        <v>45895</v>
      </c>
      <c r="L38" s="81">
        <v>45895</v>
      </c>
      <c r="M38" s="82">
        <v>45748</v>
      </c>
      <c r="N38" s="83">
        <v>45838</v>
      </c>
      <c r="O38" s="83">
        <v>45747</v>
      </c>
      <c r="P38" s="84">
        <v>365</v>
      </c>
      <c r="Q38" s="84">
        <v>218</v>
      </c>
      <c r="R38" s="84">
        <v>56</v>
      </c>
      <c r="S38" s="84">
        <v>91</v>
      </c>
      <c r="T38" s="91">
        <v>1011.11</v>
      </c>
      <c r="U38" s="92" t="s">
        <v>41</v>
      </c>
    </row>
    <row r="39" s="61" customFormat="1" ht="25" customHeight="1" spans="1:21">
      <c r="A39" s="75">
        <v>34</v>
      </c>
      <c r="B39" s="75" t="s">
        <v>35</v>
      </c>
      <c r="C39" s="75" t="s">
        <v>47</v>
      </c>
      <c r="D39" s="75" t="s">
        <v>151</v>
      </c>
      <c r="E39" s="75" t="s">
        <v>44</v>
      </c>
      <c r="F39" s="76" t="s">
        <v>152</v>
      </c>
      <c r="G39" s="76" t="s">
        <v>153</v>
      </c>
      <c r="H39" s="76">
        <v>3.6</v>
      </c>
      <c r="I39" s="79">
        <v>300000</v>
      </c>
      <c r="J39" s="80">
        <v>45537</v>
      </c>
      <c r="K39" s="80">
        <v>45902</v>
      </c>
      <c r="L39" s="81">
        <v>45902</v>
      </c>
      <c r="M39" s="82">
        <v>45748</v>
      </c>
      <c r="N39" s="83">
        <v>45838</v>
      </c>
      <c r="O39" s="83">
        <v>45747</v>
      </c>
      <c r="P39" s="84">
        <v>365</v>
      </c>
      <c r="Q39" s="84">
        <v>211</v>
      </c>
      <c r="R39" s="84">
        <v>63</v>
      </c>
      <c r="S39" s="84">
        <v>91</v>
      </c>
      <c r="T39" s="91">
        <v>1516.67</v>
      </c>
      <c r="U39" s="92" t="s">
        <v>41</v>
      </c>
    </row>
    <row r="40" s="61" customFormat="1" ht="25" customHeight="1" spans="1:21">
      <c r="A40" s="75">
        <v>35</v>
      </c>
      <c r="B40" s="75" t="s">
        <v>35</v>
      </c>
      <c r="C40" s="75" t="s">
        <v>110</v>
      </c>
      <c r="D40" s="75" t="s">
        <v>154</v>
      </c>
      <c r="E40" s="75" t="s">
        <v>44</v>
      </c>
      <c r="F40" s="76" t="s">
        <v>155</v>
      </c>
      <c r="G40" s="76" t="s">
        <v>156</v>
      </c>
      <c r="H40" s="76">
        <v>5.4</v>
      </c>
      <c r="I40" s="79">
        <v>200000</v>
      </c>
      <c r="J40" s="80">
        <v>45538</v>
      </c>
      <c r="K40" s="80">
        <v>45903</v>
      </c>
      <c r="L40" s="81">
        <v>45903</v>
      </c>
      <c r="M40" s="82">
        <v>45748</v>
      </c>
      <c r="N40" s="83">
        <v>45838</v>
      </c>
      <c r="O40" s="83">
        <v>45747</v>
      </c>
      <c r="P40" s="84">
        <v>365</v>
      </c>
      <c r="Q40" s="84">
        <v>210</v>
      </c>
      <c r="R40" s="84">
        <v>64</v>
      </c>
      <c r="S40" s="84">
        <v>91</v>
      </c>
      <c r="T40" s="91">
        <v>1011.11</v>
      </c>
      <c r="U40" s="92" t="s">
        <v>41</v>
      </c>
    </row>
    <row r="41" s="61" customFormat="1" ht="25" customHeight="1" spans="1:21">
      <c r="A41" s="75">
        <v>36</v>
      </c>
      <c r="B41" s="75" t="s">
        <v>35</v>
      </c>
      <c r="C41" s="75" t="s">
        <v>47</v>
      </c>
      <c r="D41" s="75" t="s">
        <v>82</v>
      </c>
      <c r="E41" s="75" t="s">
        <v>38</v>
      </c>
      <c r="F41" s="76" t="s">
        <v>83</v>
      </c>
      <c r="G41" s="76" t="s">
        <v>157</v>
      </c>
      <c r="H41" s="76">
        <v>4.8</v>
      </c>
      <c r="I41" s="79">
        <v>1000000</v>
      </c>
      <c r="J41" s="80">
        <v>45538</v>
      </c>
      <c r="K41" s="80">
        <v>45900</v>
      </c>
      <c r="L41" s="81">
        <v>45900</v>
      </c>
      <c r="M41" s="82">
        <v>45748</v>
      </c>
      <c r="N41" s="83">
        <v>45838</v>
      </c>
      <c r="O41" s="83">
        <v>45747</v>
      </c>
      <c r="P41" s="84">
        <v>362</v>
      </c>
      <c r="Q41" s="84">
        <v>210</v>
      </c>
      <c r="R41" s="84">
        <v>61</v>
      </c>
      <c r="S41" s="84">
        <v>91</v>
      </c>
      <c r="T41" s="91">
        <v>5055.56</v>
      </c>
      <c r="U41" s="92" t="s">
        <v>41</v>
      </c>
    </row>
    <row r="42" s="61" customFormat="1" ht="25" customHeight="1" spans="1:21">
      <c r="A42" s="75">
        <v>37</v>
      </c>
      <c r="B42" s="75" t="s">
        <v>35</v>
      </c>
      <c r="C42" s="75" t="s">
        <v>78</v>
      </c>
      <c r="D42" s="75" t="s">
        <v>79</v>
      </c>
      <c r="E42" s="75" t="s">
        <v>44</v>
      </c>
      <c r="F42" s="76" t="s">
        <v>80</v>
      </c>
      <c r="G42" s="76" t="s">
        <v>158</v>
      </c>
      <c r="H42" s="76">
        <v>3.6</v>
      </c>
      <c r="I42" s="79">
        <v>500000</v>
      </c>
      <c r="J42" s="80">
        <v>45545</v>
      </c>
      <c r="K42" s="80">
        <v>45909</v>
      </c>
      <c r="L42" s="81">
        <v>45846</v>
      </c>
      <c r="M42" s="82">
        <v>45748</v>
      </c>
      <c r="N42" s="83">
        <v>45838</v>
      </c>
      <c r="O42" s="83">
        <v>45747</v>
      </c>
      <c r="P42" s="84">
        <v>301</v>
      </c>
      <c r="Q42" s="84">
        <v>203</v>
      </c>
      <c r="R42" s="84">
        <v>7</v>
      </c>
      <c r="S42" s="84">
        <v>91</v>
      </c>
      <c r="T42" s="91">
        <v>2527.78</v>
      </c>
      <c r="U42" s="92" t="s">
        <v>41</v>
      </c>
    </row>
    <row r="43" s="61" customFormat="1" ht="25" customHeight="1" spans="1:21">
      <c r="A43" s="75">
        <v>38</v>
      </c>
      <c r="B43" s="75" t="s">
        <v>35</v>
      </c>
      <c r="C43" s="75" t="s">
        <v>159</v>
      </c>
      <c r="D43" s="75" t="s">
        <v>160</v>
      </c>
      <c r="E43" s="75" t="s">
        <v>38</v>
      </c>
      <c r="F43" s="76" t="s">
        <v>161</v>
      </c>
      <c r="G43" s="76" t="s">
        <v>162</v>
      </c>
      <c r="H43" s="76">
        <v>5.7</v>
      </c>
      <c r="I43" s="79">
        <v>200000</v>
      </c>
      <c r="J43" s="80">
        <v>45544</v>
      </c>
      <c r="K43" s="80">
        <v>45909</v>
      </c>
      <c r="L43" s="81">
        <v>45909</v>
      </c>
      <c r="M43" s="82">
        <v>45748</v>
      </c>
      <c r="N43" s="83">
        <v>45838</v>
      </c>
      <c r="O43" s="83">
        <v>45747</v>
      </c>
      <c r="P43" s="84">
        <v>365</v>
      </c>
      <c r="Q43" s="84">
        <v>204</v>
      </c>
      <c r="R43" s="84">
        <v>70</v>
      </c>
      <c r="S43" s="84">
        <v>91</v>
      </c>
      <c r="T43" s="91">
        <v>1011.11</v>
      </c>
      <c r="U43" s="92" t="s">
        <v>41</v>
      </c>
    </row>
    <row r="44" s="61" customFormat="1" ht="25" customHeight="1" spans="1:21">
      <c r="A44" s="75">
        <v>39</v>
      </c>
      <c r="B44" s="75" t="s">
        <v>35</v>
      </c>
      <c r="C44" s="75" t="s">
        <v>73</v>
      </c>
      <c r="D44" s="75" t="s">
        <v>163</v>
      </c>
      <c r="E44" s="75" t="s">
        <v>44</v>
      </c>
      <c r="F44" s="76" t="s">
        <v>164</v>
      </c>
      <c r="G44" s="76" t="s">
        <v>165</v>
      </c>
      <c r="H44" s="76">
        <v>5.7</v>
      </c>
      <c r="I44" s="79">
        <v>500000</v>
      </c>
      <c r="J44" s="80">
        <v>45555</v>
      </c>
      <c r="K44" s="80">
        <v>45920</v>
      </c>
      <c r="L44" s="81">
        <v>45920</v>
      </c>
      <c r="M44" s="82">
        <v>45748</v>
      </c>
      <c r="N44" s="83">
        <v>45838</v>
      </c>
      <c r="O44" s="83">
        <v>45747</v>
      </c>
      <c r="P44" s="84">
        <v>365</v>
      </c>
      <c r="Q44" s="84">
        <v>193</v>
      </c>
      <c r="R44" s="84">
        <v>81</v>
      </c>
      <c r="S44" s="84">
        <v>91</v>
      </c>
      <c r="T44" s="91">
        <v>2527.78</v>
      </c>
      <c r="U44" s="92" t="s">
        <v>41</v>
      </c>
    </row>
    <row r="45" s="61" customFormat="1" ht="25" customHeight="1" spans="1:21">
      <c r="A45" s="75">
        <v>40</v>
      </c>
      <c r="B45" s="75" t="s">
        <v>35</v>
      </c>
      <c r="C45" s="75" t="s">
        <v>159</v>
      </c>
      <c r="D45" s="75" t="s">
        <v>166</v>
      </c>
      <c r="E45" s="75" t="s">
        <v>75</v>
      </c>
      <c r="F45" s="76" t="s">
        <v>167</v>
      </c>
      <c r="G45" s="76" t="s">
        <v>168</v>
      </c>
      <c r="H45" s="76">
        <v>3.6</v>
      </c>
      <c r="I45" s="79">
        <v>200000</v>
      </c>
      <c r="J45" s="80">
        <v>45586</v>
      </c>
      <c r="K45" s="80">
        <v>45951</v>
      </c>
      <c r="L45" s="81">
        <v>45951</v>
      </c>
      <c r="M45" s="82">
        <v>45748</v>
      </c>
      <c r="N45" s="83">
        <v>45838</v>
      </c>
      <c r="O45" s="83">
        <v>45747</v>
      </c>
      <c r="P45" s="84">
        <v>365</v>
      </c>
      <c r="Q45" s="84">
        <v>162</v>
      </c>
      <c r="R45" s="84">
        <v>112</v>
      </c>
      <c r="S45" s="84">
        <v>91</v>
      </c>
      <c r="T45" s="91">
        <v>1011.11</v>
      </c>
      <c r="U45" s="92" t="s">
        <v>41</v>
      </c>
    </row>
    <row r="46" s="61" customFormat="1" ht="25" customHeight="1" spans="1:21">
      <c r="A46" s="75">
        <v>41</v>
      </c>
      <c r="B46" s="75" t="s">
        <v>35</v>
      </c>
      <c r="C46" s="75" t="s">
        <v>69</v>
      </c>
      <c r="D46" s="75" t="s">
        <v>169</v>
      </c>
      <c r="E46" s="75" t="s">
        <v>44</v>
      </c>
      <c r="F46" s="76" t="s">
        <v>170</v>
      </c>
      <c r="G46" s="76" t="s">
        <v>171</v>
      </c>
      <c r="H46" s="76">
        <v>5.4</v>
      </c>
      <c r="I46" s="79">
        <v>300000</v>
      </c>
      <c r="J46" s="80">
        <v>45597</v>
      </c>
      <c r="K46" s="80">
        <v>45962</v>
      </c>
      <c r="L46" s="81">
        <v>45962</v>
      </c>
      <c r="M46" s="82">
        <v>45748</v>
      </c>
      <c r="N46" s="83">
        <v>45838</v>
      </c>
      <c r="O46" s="83">
        <v>45747</v>
      </c>
      <c r="P46" s="84">
        <v>365</v>
      </c>
      <c r="Q46" s="84">
        <v>151</v>
      </c>
      <c r="R46" s="84">
        <v>123</v>
      </c>
      <c r="S46" s="84">
        <v>91</v>
      </c>
      <c r="T46" s="91">
        <v>1516.67</v>
      </c>
      <c r="U46" s="92" t="s">
        <v>41</v>
      </c>
    </row>
    <row r="47" s="61" customFormat="1" ht="25" customHeight="1" spans="1:21">
      <c r="A47" s="75">
        <v>42</v>
      </c>
      <c r="B47" s="75" t="s">
        <v>35</v>
      </c>
      <c r="C47" s="75" t="s">
        <v>172</v>
      </c>
      <c r="D47" s="75" t="s">
        <v>173</v>
      </c>
      <c r="E47" s="75" t="s">
        <v>44</v>
      </c>
      <c r="F47" s="76" t="s">
        <v>174</v>
      </c>
      <c r="G47" s="76" t="s">
        <v>175</v>
      </c>
      <c r="H47" s="76">
        <v>5.4</v>
      </c>
      <c r="I47" s="79">
        <v>300000</v>
      </c>
      <c r="J47" s="80">
        <v>45608</v>
      </c>
      <c r="K47" s="80">
        <v>45973</v>
      </c>
      <c r="L47" s="81">
        <v>45973</v>
      </c>
      <c r="M47" s="82">
        <v>45748</v>
      </c>
      <c r="N47" s="83">
        <v>45838</v>
      </c>
      <c r="O47" s="83">
        <v>45747</v>
      </c>
      <c r="P47" s="84">
        <v>365</v>
      </c>
      <c r="Q47" s="84">
        <v>140</v>
      </c>
      <c r="R47" s="84">
        <v>134</v>
      </c>
      <c r="S47" s="84">
        <v>91</v>
      </c>
      <c r="T47" s="91">
        <v>1516.67</v>
      </c>
      <c r="U47" s="92" t="s">
        <v>41</v>
      </c>
    </row>
    <row r="48" s="61" customFormat="1" ht="25" customHeight="1" spans="1:21">
      <c r="A48" s="75">
        <v>43</v>
      </c>
      <c r="B48" s="75" t="s">
        <v>35</v>
      </c>
      <c r="C48" s="75" t="s">
        <v>176</v>
      </c>
      <c r="D48" s="75" t="s">
        <v>177</v>
      </c>
      <c r="E48" s="75" t="s">
        <v>44</v>
      </c>
      <c r="F48" s="76" t="s">
        <v>178</v>
      </c>
      <c r="G48" s="76" t="s">
        <v>179</v>
      </c>
      <c r="H48" s="76">
        <v>5.4</v>
      </c>
      <c r="I48" s="79">
        <v>200000</v>
      </c>
      <c r="J48" s="80">
        <v>45611</v>
      </c>
      <c r="K48" s="80">
        <v>45976</v>
      </c>
      <c r="L48" s="81">
        <v>45976</v>
      </c>
      <c r="M48" s="82">
        <v>45748</v>
      </c>
      <c r="N48" s="83">
        <v>45838</v>
      </c>
      <c r="O48" s="83">
        <v>45747</v>
      </c>
      <c r="P48" s="84">
        <v>365</v>
      </c>
      <c r="Q48" s="84">
        <v>137</v>
      </c>
      <c r="R48" s="84">
        <v>137</v>
      </c>
      <c r="S48" s="84">
        <v>91</v>
      </c>
      <c r="T48" s="91">
        <v>1011.11</v>
      </c>
      <c r="U48" s="92" t="s">
        <v>41</v>
      </c>
    </row>
    <row r="49" s="61" customFormat="1" ht="25" customHeight="1" spans="1:21">
      <c r="A49" s="75">
        <v>44</v>
      </c>
      <c r="B49" s="75" t="s">
        <v>35</v>
      </c>
      <c r="C49" s="75" t="s">
        <v>69</v>
      </c>
      <c r="D49" s="75" t="s">
        <v>180</v>
      </c>
      <c r="E49" s="75" t="s">
        <v>75</v>
      </c>
      <c r="F49" s="76" t="s">
        <v>181</v>
      </c>
      <c r="G49" s="76" t="s">
        <v>182</v>
      </c>
      <c r="H49" s="76">
        <v>5.4</v>
      </c>
      <c r="I49" s="79">
        <v>700000</v>
      </c>
      <c r="J49" s="80">
        <v>45617</v>
      </c>
      <c r="K49" s="80">
        <v>45982</v>
      </c>
      <c r="L49" s="81">
        <v>45982</v>
      </c>
      <c r="M49" s="82">
        <v>45748</v>
      </c>
      <c r="N49" s="83">
        <v>45838</v>
      </c>
      <c r="O49" s="83">
        <v>45747</v>
      </c>
      <c r="P49" s="84">
        <v>365</v>
      </c>
      <c r="Q49" s="84">
        <v>131</v>
      </c>
      <c r="R49" s="84">
        <v>143</v>
      </c>
      <c r="S49" s="84">
        <v>91</v>
      </c>
      <c r="T49" s="91">
        <v>3538.89</v>
      </c>
      <c r="U49" s="92" t="s">
        <v>41</v>
      </c>
    </row>
    <row r="50" s="61" customFormat="1" ht="25" customHeight="1" spans="1:21">
      <c r="A50" s="75">
        <v>45</v>
      </c>
      <c r="B50" s="75" t="s">
        <v>35</v>
      </c>
      <c r="C50" s="75" t="s">
        <v>73</v>
      </c>
      <c r="D50" s="75" t="s">
        <v>183</v>
      </c>
      <c r="E50" s="75" t="s">
        <v>44</v>
      </c>
      <c r="F50" s="76" t="s">
        <v>184</v>
      </c>
      <c r="G50" s="76" t="s">
        <v>185</v>
      </c>
      <c r="H50" s="76">
        <v>5.7</v>
      </c>
      <c r="I50" s="79">
        <v>500000</v>
      </c>
      <c r="J50" s="80">
        <v>45618</v>
      </c>
      <c r="K50" s="80">
        <v>45982</v>
      </c>
      <c r="L50" s="81">
        <v>45982</v>
      </c>
      <c r="M50" s="82">
        <v>45748</v>
      </c>
      <c r="N50" s="83">
        <v>45838</v>
      </c>
      <c r="O50" s="83">
        <v>45747</v>
      </c>
      <c r="P50" s="84">
        <v>364</v>
      </c>
      <c r="Q50" s="84">
        <v>130</v>
      </c>
      <c r="R50" s="84">
        <v>143</v>
      </c>
      <c r="S50" s="84">
        <v>91</v>
      </c>
      <c r="T50" s="91">
        <v>2527.78</v>
      </c>
      <c r="U50" s="92" t="s">
        <v>41</v>
      </c>
    </row>
    <row r="51" s="61" customFormat="1" ht="25" customHeight="1" spans="1:21">
      <c r="A51" s="75">
        <v>46</v>
      </c>
      <c r="B51" s="75" t="s">
        <v>35</v>
      </c>
      <c r="C51" s="75" t="s">
        <v>36</v>
      </c>
      <c r="D51" s="75" t="s">
        <v>133</v>
      </c>
      <c r="E51" s="75" t="s">
        <v>38</v>
      </c>
      <c r="F51" s="76" t="s">
        <v>134</v>
      </c>
      <c r="G51" s="76" t="s">
        <v>186</v>
      </c>
      <c r="H51" s="76">
        <v>5.7</v>
      </c>
      <c r="I51" s="79">
        <v>300000</v>
      </c>
      <c r="J51" s="80">
        <v>45618</v>
      </c>
      <c r="K51" s="80">
        <v>45972</v>
      </c>
      <c r="L51" s="81">
        <v>45972</v>
      </c>
      <c r="M51" s="82">
        <v>45748</v>
      </c>
      <c r="N51" s="83">
        <v>45838</v>
      </c>
      <c r="O51" s="83">
        <v>45747</v>
      </c>
      <c r="P51" s="84">
        <v>354</v>
      </c>
      <c r="Q51" s="84">
        <v>130</v>
      </c>
      <c r="R51" s="84">
        <v>133</v>
      </c>
      <c r="S51" s="84">
        <v>91</v>
      </c>
      <c r="T51" s="91">
        <v>1516.67</v>
      </c>
      <c r="U51" s="92" t="s">
        <v>41</v>
      </c>
    </row>
    <row r="52" s="61" customFormat="1" ht="25" customHeight="1" spans="1:21">
      <c r="A52" s="75">
        <v>47</v>
      </c>
      <c r="B52" s="75" t="s">
        <v>35</v>
      </c>
      <c r="C52" s="75" t="s">
        <v>117</v>
      </c>
      <c r="D52" s="75" t="s">
        <v>187</v>
      </c>
      <c r="E52" s="75" t="s">
        <v>44</v>
      </c>
      <c r="F52" s="76" t="s">
        <v>188</v>
      </c>
      <c r="G52" s="76" t="s">
        <v>189</v>
      </c>
      <c r="H52" s="76">
        <v>5.7</v>
      </c>
      <c r="I52" s="79">
        <v>1000000</v>
      </c>
      <c r="J52" s="80">
        <v>45623</v>
      </c>
      <c r="K52" s="80">
        <v>45980</v>
      </c>
      <c r="L52" s="81">
        <v>45980</v>
      </c>
      <c r="M52" s="82">
        <v>45748</v>
      </c>
      <c r="N52" s="83">
        <v>45838</v>
      </c>
      <c r="O52" s="83">
        <v>45747</v>
      </c>
      <c r="P52" s="84">
        <v>357</v>
      </c>
      <c r="Q52" s="84">
        <v>125</v>
      </c>
      <c r="R52" s="84">
        <v>141</v>
      </c>
      <c r="S52" s="84">
        <v>91</v>
      </c>
      <c r="T52" s="91">
        <v>5055.56</v>
      </c>
      <c r="U52" s="92" t="s">
        <v>41</v>
      </c>
    </row>
    <row r="53" s="61" customFormat="1" ht="25" customHeight="1" spans="1:21">
      <c r="A53" s="75">
        <v>48</v>
      </c>
      <c r="B53" s="75" t="s">
        <v>35</v>
      </c>
      <c r="C53" s="75" t="s">
        <v>42</v>
      </c>
      <c r="D53" s="75" t="s">
        <v>190</v>
      </c>
      <c r="E53" s="75" t="s">
        <v>38</v>
      </c>
      <c r="F53" s="76" t="s">
        <v>191</v>
      </c>
      <c r="G53" s="76" t="s">
        <v>192</v>
      </c>
      <c r="H53" s="76">
        <v>3.96</v>
      </c>
      <c r="I53" s="79">
        <v>3000000</v>
      </c>
      <c r="J53" s="80">
        <v>45625</v>
      </c>
      <c r="K53" s="80">
        <v>45989</v>
      </c>
      <c r="L53" s="81">
        <v>45989</v>
      </c>
      <c r="M53" s="82">
        <v>45748</v>
      </c>
      <c r="N53" s="83">
        <v>45838</v>
      </c>
      <c r="O53" s="83">
        <v>45747</v>
      </c>
      <c r="P53" s="84">
        <v>364</v>
      </c>
      <c r="Q53" s="84">
        <v>123</v>
      </c>
      <c r="R53" s="84">
        <v>150</v>
      </c>
      <c r="S53" s="84">
        <v>91</v>
      </c>
      <c r="T53" s="91">
        <v>15166.67</v>
      </c>
      <c r="U53" s="92" t="s">
        <v>41</v>
      </c>
    </row>
    <row r="54" s="61" customFormat="1" ht="25" customHeight="1" spans="1:21">
      <c r="A54" s="75">
        <v>49</v>
      </c>
      <c r="B54" s="75" t="s">
        <v>35</v>
      </c>
      <c r="C54" s="75" t="s">
        <v>47</v>
      </c>
      <c r="D54" s="75" t="s">
        <v>193</v>
      </c>
      <c r="E54" s="75" t="s">
        <v>38</v>
      </c>
      <c r="F54" s="76" t="s">
        <v>194</v>
      </c>
      <c r="G54" s="76" t="s">
        <v>195</v>
      </c>
      <c r="H54" s="76">
        <v>2.85</v>
      </c>
      <c r="I54" s="79">
        <v>10000000</v>
      </c>
      <c r="J54" s="80">
        <v>45625</v>
      </c>
      <c r="K54" s="80">
        <v>45990</v>
      </c>
      <c r="L54" s="81">
        <v>45990</v>
      </c>
      <c r="M54" s="82">
        <v>45748</v>
      </c>
      <c r="N54" s="83">
        <v>45838</v>
      </c>
      <c r="O54" s="83">
        <v>45747</v>
      </c>
      <c r="P54" s="84">
        <v>365</v>
      </c>
      <c r="Q54" s="84">
        <v>123</v>
      </c>
      <c r="R54" s="84">
        <v>151</v>
      </c>
      <c r="S54" s="84">
        <v>91</v>
      </c>
      <c r="T54" s="91">
        <v>50555.56</v>
      </c>
      <c r="U54" s="92" t="s">
        <v>41</v>
      </c>
    </row>
    <row r="55" s="61" customFormat="1" ht="25" customHeight="1" spans="1:21">
      <c r="A55" s="75">
        <v>50</v>
      </c>
      <c r="B55" s="75" t="s">
        <v>35</v>
      </c>
      <c r="C55" s="75" t="s">
        <v>196</v>
      </c>
      <c r="D55" s="75" t="s">
        <v>197</v>
      </c>
      <c r="E55" s="75" t="s">
        <v>38</v>
      </c>
      <c r="F55" s="76" t="s">
        <v>198</v>
      </c>
      <c r="G55" s="76" t="s">
        <v>199</v>
      </c>
      <c r="H55" s="76">
        <v>5.7</v>
      </c>
      <c r="I55" s="79">
        <v>500000</v>
      </c>
      <c r="J55" s="80">
        <v>45625</v>
      </c>
      <c r="K55" s="80">
        <v>45990</v>
      </c>
      <c r="L55" s="81">
        <v>45990</v>
      </c>
      <c r="M55" s="82">
        <v>45748</v>
      </c>
      <c r="N55" s="83">
        <v>45838</v>
      </c>
      <c r="O55" s="83">
        <v>45747</v>
      </c>
      <c r="P55" s="84">
        <v>365</v>
      </c>
      <c r="Q55" s="84">
        <v>123</v>
      </c>
      <c r="R55" s="84">
        <v>151</v>
      </c>
      <c r="S55" s="84">
        <v>91</v>
      </c>
      <c r="T55" s="91">
        <v>2527.78</v>
      </c>
      <c r="U55" s="93" t="s">
        <v>41</v>
      </c>
    </row>
    <row r="56" s="61" customFormat="1" ht="25" customHeight="1" spans="1:21">
      <c r="A56" s="75">
        <v>51</v>
      </c>
      <c r="B56" s="75" t="s">
        <v>35</v>
      </c>
      <c r="C56" s="75" t="s">
        <v>61</v>
      </c>
      <c r="D56" s="75" t="s">
        <v>200</v>
      </c>
      <c r="E56" s="75" t="s">
        <v>38</v>
      </c>
      <c r="F56" s="76" t="s">
        <v>201</v>
      </c>
      <c r="G56" s="76" t="s">
        <v>202</v>
      </c>
      <c r="H56" s="76">
        <v>3.6</v>
      </c>
      <c r="I56" s="79">
        <v>2000000</v>
      </c>
      <c r="J56" s="80">
        <v>45626</v>
      </c>
      <c r="K56" s="80">
        <v>45991</v>
      </c>
      <c r="L56" s="81">
        <v>45991</v>
      </c>
      <c r="M56" s="82">
        <v>45748</v>
      </c>
      <c r="N56" s="83">
        <v>45838</v>
      </c>
      <c r="O56" s="83">
        <v>45747</v>
      </c>
      <c r="P56" s="84">
        <v>365</v>
      </c>
      <c r="Q56" s="84">
        <v>122</v>
      </c>
      <c r="R56" s="84">
        <v>152</v>
      </c>
      <c r="S56" s="84">
        <v>91</v>
      </c>
      <c r="T56" s="91">
        <v>10111.11</v>
      </c>
      <c r="U56" s="93" t="s">
        <v>41</v>
      </c>
    </row>
    <row r="57" s="61" customFormat="1" ht="25" customHeight="1" spans="1:21">
      <c r="A57" s="75">
        <v>52</v>
      </c>
      <c r="B57" s="75" t="s">
        <v>35</v>
      </c>
      <c r="C57" s="75" t="s">
        <v>159</v>
      </c>
      <c r="D57" s="75" t="s">
        <v>203</v>
      </c>
      <c r="E57" s="75" t="s">
        <v>38</v>
      </c>
      <c r="F57" s="76" t="s">
        <v>204</v>
      </c>
      <c r="G57" s="76" t="s">
        <v>205</v>
      </c>
      <c r="H57" s="76">
        <v>5.4</v>
      </c>
      <c r="I57" s="79">
        <v>2000000</v>
      </c>
      <c r="J57" s="80">
        <v>45628</v>
      </c>
      <c r="K57" s="80">
        <v>45989</v>
      </c>
      <c r="L57" s="81">
        <v>45989</v>
      </c>
      <c r="M57" s="82">
        <v>45748</v>
      </c>
      <c r="N57" s="83">
        <v>45838</v>
      </c>
      <c r="O57" s="83">
        <v>45747</v>
      </c>
      <c r="P57" s="84">
        <v>361</v>
      </c>
      <c r="Q57" s="84">
        <v>120</v>
      </c>
      <c r="R57" s="84">
        <v>150</v>
      </c>
      <c r="S57" s="84">
        <v>91</v>
      </c>
      <c r="T57" s="91">
        <v>10111.11</v>
      </c>
      <c r="U57" s="93" t="s">
        <v>41</v>
      </c>
    </row>
    <row r="58" s="61" customFormat="1" ht="25" customHeight="1" spans="1:21">
      <c r="A58" s="75">
        <v>53</v>
      </c>
      <c r="B58" s="75" t="s">
        <v>35</v>
      </c>
      <c r="C58" s="75" t="s">
        <v>47</v>
      </c>
      <c r="D58" s="75" t="s">
        <v>206</v>
      </c>
      <c r="E58" s="75" t="s">
        <v>38</v>
      </c>
      <c r="F58" s="76" t="s">
        <v>207</v>
      </c>
      <c r="G58" s="76" t="s">
        <v>208</v>
      </c>
      <c r="H58" s="76">
        <v>5.7</v>
      </c>
      <c r="I58" s="79">
        <v>500000</v>
      </c>
      <c r="J58" s="80">
        <v>45643</v>
      </c>
      <c r="K58" s="80">
        <v>46008</v>
      </c>
      <c r="L58" s="81">
        <v>46008</v>
      </c>
      <c r="M58" s="82">
        <v>45748</v>
      </c>
      <c r="N58" s="83">
        <v>45838</v>
      </c>
      <c r="O58" s="83">
        <v>45747</v>
      </c>
      <c r="P58" s="84">
        <v>365</v>
      </c>
      <c r="Q58" s="84">
        <v>105</v>
      </c>
      <c r="R58" s="84">
        <v>169</v>
      </c>
      <c r="S58" s="84">
        <v>91</v>
      </c>
      <c r="T58" s="91">
        <v>2527.78</v>
      </c>
      <c r="U58" s="93" t="s">
        <v>41</v>
      </c>
    </row>
    <row r="59" s="61" customFormat="1" ht="25" customHeight="1" spans="1:21">
      <c r="A59" s="75">
        <v>54</v>
      </c>
      <c r="B59" s="75" t="s">
        <v>35</v>
      </c>
      <c r="C59" s="75" t="s">
        <v>78</v>
      </c>
      <c r="D59" s="75" t="s">
        <v>209</v>
      </c>
      <c r="E59" s="75" t="s">
        <v>38</v>
      </c>
      <c r="F59" s="76" t="s">
        <v>210</v>
      </c>
      <c r="G59" s="76" t="s">
        <v>211</v>
      </c>
      <c r="H59" s="76">
        <v>5.4</v>
      </c>
      <c r="I59" s="79">
        <v>200000</v>
      </c>
      <c r="J59" s="80">
        <v>45644</v>
      </c>
      <c r="K59" s="80">
        <v>46009</v>
      </c>
      <c r="L59" s="81">
        <v>46009</v>
      </c>
      <c r="M59" s="82">
        <v>45748</v>
      </c>
      <c r="N59" s="83">
        <v>45838</v>
      </c>
      <c r="O59" s="83">
        <v>45747</v>
      </c>
      <c r="P59" s="84">
        <v>365</v>
      </c>
      <c r="Q59" s="84">
        <v>104</v>
      </c>
      <c r="R59" s="84">
        <v>170</v>
      </c>
      <c r="S59" s="84">
        <v>91</v>
      </c>
      <c r="T59" s="91">
        <v>1011.11</v>
      </c>
      <c r="U59" s="93" t="s">
        <v>41</v>
      </c>
    </row>
    <row r="60" s="61" customFormat="1" ht="25" customHeight="1" spans="1:21">
      <c r="A60" s="75">
        <v>55</v>
      </c>
      <c r="B60" s="75" t="s">
        <v>35</v>
      </c>
      <c r="C60" s="75" t="s">
        <v>110</v>
      </c>
      <c r="D60" s="75" t="s">
        <v>212</v>
      </c>
      <c r="E60" s="75" t="s">
        <v>44</v>
      </c>
      <c r="F60" s="76" t="s">
        <v>213</v>
      </c>
      <c r="G60" s="76" t="s">
        <v>214</v>
      </c>
      <c r="H60" s="76">
        <v>5.4</v>
      </c>
      <c r="I60" s="79">
        <v>300000</v>
      </c>
      <c r="J60" s="80">
        <v>45645</v>
      </c>
      <c r="K60" s="80">
        <v>46010</v>
      </c>
      <c r="L60" s="81">
        <v>46010</v>
      </c>
      <c r="M60" s="82">
        <v>45748</v>
      </c>
      <c r="N60" s="83">
        <v>45838</v>
      </c>
      <c r="O60" s="83">
        <v>45747</v>
      </c>
      <c r="P60" s="84">
        <v>365</v>
      </c>
      <c r="Q60" s="84">
        <v>103</v>
      </c>
      <c r="R60" s="84">
        <v>171</v>
      </c>
      <c r="S60" s="84">
        <v>91</v>
      </c>
      <c r="T60" s="91">
        <v>1516.67</v>
      </c>
      <c r="U60" s="93" t="s">
        <v>41</v>
      </c>
    </row>
    <row r="61" s="61" customFormat="1" ht="25" customHeight="1" spans="1:21">
      <c r="A61" s="75">
        <v>56</v>
      </c>
      <c r="B61" s="75" t="s">
        <v>35</v>
      </c>
      <c r="C61" s="75" t="s">
        <v>215</v>
      </c>
      <c r="D61" s="75" t="s">
        <v>216</v>
      </c>
      <c r="E61" s="75" t="s">
        <v>44</v>
      </c>
      <c r="F61" s="76" t="s">
        <v>217</v>
      </c>
      <c r="G61" s="76" t="s">
        <v>218</v>
      </c>
      <c r="H61" s="76">
        <v>5.7</v>
      </c>
      <c r="I61" s="79">
        <v>300000</v>
      </c>
      <c r="J61" s="80">
        <v>45646</v>
      </c>
      <c r="K61" s="80">
        <v>46010</v>
      </c>
      <c r="L61" s="81">
        <v>46010</v>
      </c>
      <c r="M61" s="82">
        <v>45748</v>
      </c>
      <c r="N61" s="83">
        <v>45838</v>
      </c>
      <c r="O61" s="83">
        <v>45747</v>
      </c>
      <c r="P61" s="84">
        <v>364</v>
      </c>
      <c r="Q61" s="84">
        <v>102</v>
      </c>
      <c r="R61" s="84">
        <v>171</v>
      </c>
      <c r="S61" s="84">
        <v>91</v>
      </c>
      <c r="T61" s="91">
        <v>1516.67</v>
      </c>
      <c r="U61" s="92" t="s">
        <v>41</v>
      </c>
    </row>
    <row r="62" s="61" customFormat="1" ht="25" customHeight="1" spans="1:21">
      <c r="A62" s="75">
        <v>57</v>
      </c>
      <c r="B62" s="75" t="s">
        <v>35</v>
      </c>
      <c r="C62" s="75" t="s">
        <v>61</v>
      </c>
      <c r="D62" s="75" t="s">
        <v>219</v>
      </c>
      <c r="E62" s="75" t="s">
        <v>44</v>
      </c>
      <c r="F62" s="76" t="s">
        <v>220</v>
      </c>
      <c r="G62" s="76" t="s">
        <v>221</v>
      </c>
      <c r="H62" s="76">
        <v>1.9</v>
      </c>
      <c r="I62" s="79">
        <v>300000</v>
      </c>
      <c r="J62" s="80">
        <v>45650</v>
      </c>
      <c r="K62" s="80">
        <v>46015</v>
      </c>
      <c r="L62" s="81">
        <v>46015</v>
      </c>
      <c r="M62" s="82">
        <v>45748</v>
      </c>
      <c r="N62" s="83">
        <v>45838</v>
      </c>
      <c r="O62" s="83">
        <v>45747</v>
      </c>
      <c r="P62" s="84">
        <v>365</v>
      </c>
      <c r="Q62" s="84">
        <v>98</v>
      </c>
      <c r="R62" s="84">
        <v>176</v>
      </c>
      <c r="S62" s="84">
        <v>91</v>
      </c>
      <c r="T62" s="91">
        <v>1516.67</v>
      </c>
      <c r="U62" s="92" t="s">
        <v>41</v>
      </c>
    </row>
    <row r="63" s="61" customFormat="1" ht="25" customHeight="1" spans="1:21">
      <c r="A63" s="75">
        <v>58</v>
      </c>
      <c r="B63" s="75" t="s">
        <v>35</v>
      </c>
      <c r="C63" s="75" t="s">
        <v>159</v>
      </c>
      <c r="D63" s="75" t="s">
        <v>222</v>
      </c>
      <c r="E63" s="75" t="s">
        <v>38</v>
      </c>
      <c r="F63" s="76" t="s">
        <v>223</v>
      </c>
      <c r="G63" s="76" t="s">
        <v>224</v>
      </c>
      <c r="H63" s="76">
        <v>1.9</v>
      </c>
      <c r="I63" s="79">
        <v>900000</v>
      </c>
      <c r="J63" s="80">
        <v>45653</v>
      </c>
      <c r="K63" s="80">
        <v>46017</v>
      </c>
      <c r="L63" s="81">
        <v>46017</v>
      </c>
      <c r="M63" s="82">
        <v>45748</v>
      </c>
      <c r="N63" s="83">
        <v>45838</v>
      </c>
      <c r="O63" s="83">
        <v>45747</v>
      </c>
      <c r="P63" s="84">
        <v>364</v>
      </c>
      <c r="Q63" s="84">
        <v>95</v>
      </c>
      <c r="R63" s="84">
        <v>178</v>
      </c>
      <c r="S63" s="84">
        <v>91</v>
      </c>
      <c r="T63" s="91">
        <v>4550</v>
      </c>
      <c r="U63" s="92" t="s">
        <v>41</v>
      </c>
    </row>
    <row r="64" s="61" customFormat="1" ht="25" customHeight="1" spans="1:21">
      <c r="A64" s="75">
        <v>59</v>
      </c>
      <c r="B64" s="75" t="s">
        <v>35</v>
      </c>
      <c r="C64" s="75" t="s">
        <v>42</v>
      </c>
      <c r="D64" s="75" t="s">
        <v>225</v>
      </c>
      <c r="E64" s="75" t="s">
        <v>44</v>
      </c>
      <c r="F64" s="76" t="s">
        <v>226</v>
      </c>
      <c r="G64" s="76" t="s">
        <v>227</v>
      </c>
      <c r="H64" s="76">
        <v>5.4</v>
      </c>
      <c r="I64" s="79">
        <v>2000000</v>
      </c>
      <c r="J64" s="80">
        <v>45654</v>
      </c>
      <c r="K64" s="80">
        <v>46017</v>
      </c>
      <c r="L64" s="81">
        <v>46017</v>
      </c>
      <c r="M64" s="82">
        <v>45748</v>
      </c>
      <c r="N64" s="83">
        <v>45838</v>
      </c>
      <c r="O64" s="83">
        <v>45747</v>
      </c>
      <c r="P64" s="84">
        <v>363</v>
      </c>
      <c r="Q64" s="84">
        <v>94</v>
      </c>
      <c r="R64" s="84">
        <v>178</v>
      </c>
      <c r="S64" s="84">
        <v>91</v>
      </c>
      <c r="T64" s="91">
        <v>10111.11</v>
      </c>
      <c r="U64" s="92" t="s">
        <v>41</v>
      </c>
    </row>
    <row r="65" s="61" customFormat="1" ht="25" customHeight="1" spans="1:21">
      <c r="A65" s="75">
        <v>60</v>
      </c>
      <c r="B65" s="75" t="s">
        <v>35</v>
      </c>
      <c r="C65" s="75" t="s">
        <v>61</v>
      </c>
      <c r="D65" s="75" t="s">
        <v>228</v>
      </c>
      <c r="E65" s="75" t="s">
        <v>44</v>
      </c>
      <c r="F65" s="76" t="s">
        <v>229</v>
      </c>
      <c r="G65" s="76" t="s">
        <v>230</v>
      </c>
      <c r="H65" s="76">
        <v>1.9</v>
      </c>
      <c r="I65" s="79">
        <v>500000</v>
      </c>
      <c r="J65" s="80">
        <v>45657</v>
      </c>
      <c r="K65" s="80">
        <v>46021</v>
      </c>
      <c r="L65" s="81">
        <v>46021</v>
      </c>
      <c r="M65" s="82">
        <v>45748</v>
      </c>
      <c r="N65" s="83">
        <v>45838</v>
      </c>
      <c r="O65" s="83">
        <v>45747</v>
      </c>
      <c r="P65" s="84">
        <v>364</v>
      </c>
      <c r="Q65" s="84">
        <v>91</v>
      </c>
      <c r="R65" s="84">
        <v>182</v>
      </c>
      <c r="S65" s="84">
        <v>91</v>
      </c>
      <c r="T65" s="91">
        <v>2527.78</v>
      </c>
      <c r="U65" s="92" t="s">
        <v>41</v>
      </c>
    </row>
    <row r="66" s="61" customFormat="1" ht="25" customHeight="1" spans="1:21">
      <c r="A66" s="75">
        <v>61</v>
      </c>
      <c r="B66" s="75" t="s">
        <v>35</v>
      </c>
      <c r="C66" s="75" t="s">
        <v>96</v>
      </c>
      <c r="D66" s="75" t="s">
        <v>231</v>
      </c>
      <c r="E66" s="75" t="s">
        <v>44</v>
      </c>
      <c r="F66" s="76" t="s">
        <v>232</v>
      </c>
      <c r="G66" s="76" t="s">
        <v>233</v>
      </c>
      <c r="H66" s="76">
        <v>1.9</v>
      </c>
      <c r="I66" s="79">
        <v>300000</v>
      </c>
      <c r="J66" s="80">
        <v>45658</v>
      </c>
      <c r="K66" s="80">
        <v>46019</v>
      </c>
      <c r="L66" s="81">
        <v>46019</v>
      </c>
      <c r="M66" s="82">
        <v>45748</v>
      </c>
      <c r="N66" s="83">
        <v>45838</v>
      </c>
      <c r="O66" s="83">
        <v>45747</v>
      </c>
      <c r="P66" s="84">
        <v>361</v>
      </c>
      <c r="Q66" s="84">
        <v>90</v>
      </c>
      <c r="R66" s="84">
        <v>180</v>
      </c>
      <c r="S66" s="84">
        <v>91</v>
      </c>
      <c r="T66" s="91">
        <v>1516.67</v>
      </c>
      <c r="U66" s="92" t="s">
        <v>41</v>
      </c>
    </row>
    <row r="67" s="61" customFormat="1" ht="25" customHeight="1" spans="1:21">
      <c r="A67" s="75">
        <v>62</v>
      </c>
      <c r="B67" s="75" t="s">
        <v>35</v>
      </c>
      <c r="C67" s="75" t="s">
        <v>78</v>
      </c>
      <c r="D67" s="75" t="s">
        <v>234</v>
      </c>
      <c r="E67" s="75" t="s">
        <v>44</v>
      </c>
      <c r="F67" s="76" t="s">
        <v>235</v>
      </c>
      <c r="G67" s="76" t="s">
        <v>236</v>
      </c>
      <c r="H67" s="76">
        <v>1.9</v>
      </c>
      <c r="I67" s="79">
        <v>350000</v>
      </c>
      <c r="J67" s="80">
        <v>45658</v>
      </c>
      <c r="K67" s="80">
        <v>46022</v>
      </c>
      <c r="L67" s="81">
        <v>46022</v>
      </c>
      <c r="M67" s="82">
        <v>45748</v>
      </c>
      <c r="N67" s="83">
        <v>45838</v>
      </c>
      <c r="O67" s="83">
        <v>45747</v>
      </c>
      <c r="P67" s="84">
        <v>364</v>
      </c>
      <c r="Q67" s="84">
        <v>90</v>
      </c>
      <c r="R67" s="84">
        <v>183</v>
      </c>
      <c r="S67" s="84">
        <v>91</v>
      </c>
      <c r="T67" s="91">
        <v>1769.44</v>
      </c>
      <c r="U67" s="92" t="s">
        <v>41</v>
      </c>
    </row>
    <row r="68" s="61" customFormat="1" ht="25" customHeight="1" spans="1:21">
      <c r="A68" s="75">
        <v>63</v>
      </c>
      <c r="B68" s="75" t="s">
        <v>35</v>
      </c>
      <c r="C68" s="75" t="s">
        <v>47</v>
      </c>
      <c r="D68" s="75" t="s">
        <v>237</v>
      </c>
      <c r="E68" s="75" t="s">
        <v>44</v>
      </c>
      <c r="F68" s="76" t="s">
        <v>238</v>
      </c>
      <c r="G68" s="76" t="s">
        <v>239</v>
      </c>
      <c r="H68" s="76">
        <v>4.8</v>
      </c>
      <c r="I68" s="79">
        <v>300000</v>
      </c>
      <c r="J68" s="80">
        <v>45658</v>
      </c>
      <c r="K68" s="80">
        <v>46021</v>
      </c>
      <c r="L68" s="81">
        <v>46021</v>
      </c>
      <c r="M68" s="82">
        <v>45748</v>
      </c>
      <c r="N68" s="83">
        <v>45838</v>
      </c>
      <c r="O68" s="83">
        <v>45747</v>
      </c>
      <c r="P68" s="84">
        <v>363</v>
      </c>
      <c r="Q68" s="84">
        <v>90</v>
      </c>
      <c r="R68" s="84">
        <v>182</v>
      </c>
      <c r="S68" s="84">
        <v>91</v>
      </c>
      <c r="T68" s="91">
        <v>1516.67</v>
      </c>
      <c r="U68" s="92" t="s">
        <v>41</v>
      </c>
    </row>
    <row r="69" s="61" customFormat="1" ht="25" customHeight="1" spans="1:21">
      <c r="A69" s="75">
        <v>64</v>
      </c>
      <c r="B69" s="75" t="s">
        <v>35</v>
      </c>
      <c r="C69" s="75" t="s">
        <v>240</v>
      </c>
      <c r="D69" s="75" t="s">
        <v>241</v>
      </c>
      <c r="E69" s="75" t="s">
        <v>75</v>
      </c>
      <c r="F69" s="76" t="s">
        <v>242</v>
      </c>
      <c r="G69" s="76" t="s">
        <v>243</v>
      </c>
      <c r="H69" s="76">
        <v>1.9</v>
      </c>
      <c r="I69" s="79">
        <v>2000000</v>
      </c>
      <c r="J69" s="80">
        <v>45658</v>
      </c>
      <c r="K69" s="80">
        <v>46021</v>
      </c>
      <c r="L69" s="81">
        <v>46021</v>
      </c>
      <c r="M69" s="82">
        <v>45748</v>
      </c>
      <c r="N69" s="83">
        <v>45838</v>
      </c>
      <c r="O69" s="83">
        <v>45747</v>
      </c>
      <c r="P69" s="84">
        <v>363</v>
      </c>
      <c r="Q69" s="84">
        <v>90</v>
      </c>
      <c r="R69" s="84">
        <v>182</v>
      </c>
      <c r="S69" s="84">
        <v>91</v>
      </c>
      <c r="T69" s="91">
        <v>10111.11</v>
      </c>
      <c r="U69" s="92" t="s">
        <v>41</v>
      </c>
    </row>
    <row r="70" s="61" customFormat="1" ht="25" customHeight="1" spans="1:21">
      <c r="A70" s="75">
        <v>65</v>
      </c>
      <c r="B70" s="75" t="s">
        <v>35</v>
      </c>
      <c r="C70" s="75" t="s">
        <v>69</v>
      </c>
      <c r="D70" s="75" t="s">
        <v>244</v>
      </c>
      <c r="E70" s="75" t="s">
        <v>44</v>
      </c>
      <c r="F70" s="76" t="s">
        <v>245</v>
      </c>
      <c r="G70" s="76" t="s">
        <v>246</v>
      </c>
      <c r="H70" s="76">
        <v>3.6</v>
      </c>
      <c r="I70" s="79">
        <v>300000</v>
      </c>
      <c r="J70" s="80">
        <v>45658</v>
      </c>
      <c r="K70" s="80">
        <v>46022</v>
      </c>
      <c r="L70" s="81">
        <v>46022</v>
      </c>
      <c r="M70" s="82">
        <v>45748</v>
      </c>
      <c r="N70" s="83">
        <v>45838</v>
      </c>
      <c r="O70" s="83">
        <v>45747</v>
      </c>
      <c r="P70" s="84">
        <v>364</v>
      </c>
      <c r="Q70" s="84">
        <v>90</v>
      </c>
      <c r="R70" s="84">
        <v>183</v>
      </c>
      <c r="S70" s="84">
        <v>91</v>
      </c>
      <c r="T70" s="91">
        <v>1516.67</v>
      </c>
      <c r="U70" s="92" t="s">
        <v>41</v>
      </c>
    </row>
    <row r="71" s="61" customFormat="1" ht="25" customHeight="1" spans="1:21">
      <c r="A71" s="75">
        <v>66</v>
      </c>
      <c r="B71" s="75" t="s">
        <v>35</v>
      </c>
      <c r="C71" s="75" t="s">
        <v>96</v>
      </c>
      <c r="D71" s="75" t="s">
        <v>247</v>
      </c>
      <c r="E71" s="75" t="s">
        <v>75</v>
      </c>
      <c r="F71" s="76" t="s">
        <v>248</v>
      </c>
      <c r="G71" s="76" t="s">
        <v>249</v>
      </c>
      <c r="H71" s="76">
        <v>1.9</v>
      </c>
      <c r="I71" s="79">
        <v>1000000</v>
      </c>
      <c r="J71" s="80">
        <v>45658</v>
      </c>
      <c r="K71" s="80">
        <v>46022</v>
      </c>
      <c r="L71" s="81">
        <v>46022</v>
      </c>
      <c r="M71" s="82">
        <v>45748</v>
      </c>
      <c r="N71" s="83">
        <v>45838</v>
      </c>
      <c r="O71" s="83">
        <v>45747</v>
      </c>
      <c r="P71" s="84">
        <v>364</v>
      </c>
      <c r="Q71" s="84">
        <v>90</v>
      </c>
      <c r="R71" s="84">
        <v>183</v>
      </c>
      <c r="S71" s="84">
        <v>91</v>
      </c>
      <c r="T71" s="91">
        <v>5055.56</v>
      </c>
      <c r="U71" s="92" t="s">
        <v>41</v>
      </c>
    </row>
    <row r="72" s="61" customFormat="1" ht="25" customHeight="1" spans="1:21">
      <c r="A72" s="75">
        <v>67</v>
      </c>
      <c r="B72" s="75" t="s">
        <v>35</v>
      </c>
      <c r="C72" s="75" t="s">
        <v>172</v>
      </c>
      <c r="D72" s="75" t="s">
        <v>250</v>
      </c>
      <c r="E72" s="75" t="s">
        <v>44</v>
      </c>
      <c r="F72" s="76" t="s">
        <v>251</v>
      </c>
      <c r="G72" s="76" t="s">
        <v>252</v>
      </c>
      <c r="H72" s="76">
        <v>5.4</v>
      </c>
      <c r="I72" s="79">
        <v>700000</v>
      </c>
      <c r="J72" s="80">
        <v>45659</v>
      </c>
      <c r="K72" s="80">
        <v>46024</v>
      </c>
      <c r="L72" s="81">
        <v>46024</v>
      </c>
      <c r="M72" s="82">
        <v>45748</v>
      </c>
      <c r="N72" s="83">
        <v>45838</v>
      </c>
      <c r="O72" s="83">
        <v>45747</v>
      </c>
      <c r="P72" s="84">
        <v>365</v>
      </c>
      <c r="Q72" s="84">
        <v>89</v>
      </c>
      <c r="R72" s="84">
        <v>185</v>
      </c>
      <c r="S72" s="84">
        <v>91</v>
      </c>
      <c r="T72" s="91">
        <v>3538.89</v>
      </c>
      <c r="U72" s="92" t="s">
        <v>41</v>
      </c>
    </row>
    <row r="73" s="61" customFormat="1" ht="25" customHeight="1" spans="1:21">
      <c r="A73" s="75">
        <v>68</v>
      </c>
      <c r="B73" s="75" t="s">
        <v>35</v>
      </c>
      <c r="C73" s="75" t="s">
        <v>42</v>
      </c>
      <c r="D73" s="75" t="s">
        <v>253</v>
      </c>
      <c r="E73" s="75" t="s">
        <v>44</v>
      </c>
      <c r="F73" s="76" t="s">
        <v>254</v>
      </c>
      <c r="G73" s="76" t="s">
        <v>255</v>
      </c>
      <c r="H73" s="76">
        <v>3.9</v>
      </c>
      <c r="I73" s="79">
        <v>2000000</v>
      </c>
      <c r="J73" s="80">
        <v>45659</v>
      </c>
      <c r="K73" s="80">
        <v>46023</v>
      </c>
      <c r="L73" s="81">
        <v>46023</v>
      </c>
      <c r="M73" s="82">
        <v>45748</v>
      </c>
      <c r="N73" s="83">
        <v>45838</v>
      </c>
      <c r="O73" s="83">
        <v>45747</v>
      </c>
      <c r="P73" s="84">
        <v>364</v>
      </c>
      <c r="Q73" s="84">
        <v>89</v>
      </c>
      <c r="R73" s="84">
        <v>184</v>
      </c>
      <c r="S73" s="84">
        <v>91</v>
      </c>
      <c r="T73" s="91">
        <v>10111.11</v>
      </c>
      <c r="U73" s="92" t="s">
        <v>41</v>
      </c>
    </row>
    <row r="74" s="61" customFormat="1" ht="25" customHeight="1" spans="1:21">
      <c r="A74" s="75">
        <v>69</v>
      </c>
      <c r="B74" s="75" t="s">
        <v>35</v>
      </c>
      <c r="C74" s="75" t="s">
        <v>78</v>
      </c>
      <c r="D74" s="75" t="s">
        <v>256</v>
      </c>
      <c r="E74" s="75" t="s">
        <v>44</v>
      </c>
      <c r="F74" s="76" t="s">
        <v>257</v>
      </c>
      <c r="G74" s="76" t="s">
        <v>258</v>
      </c>
      <c r="H74" s="76">
        <v>1.9</v>
      </c>
      <c r="I74" s="79">
        <v>500000</v>
      </c>
      <c r="J74" s="80">
        <v>45660</v>
      </c>
      <c r="K74" s="80">
        <v>46024</v>
      </c>
      <c r="L74" s="81">
        <v>45758</v>
      </c>
      <c r="M74" s="82">
        <v>45748</v>
      </c>
      <c r="N74" s="83">
        <v>45757</v>
      </c>
      <c r="O74" s="83">
        <v>45747</v>
      </c>
      <c r="P74" s="84">
        <v>98</v>
      </c>
      <c r="Q74" s="84">
        <v>88</v>
      </c>
      <c r="R74" s="84">
        <v>0</v>
      </c>
      <c r="S74" s="84">
        <v>10</v>
      </c>
      <c r="T74" s="91">
        <v>277.78</v>
      </c>
      <c r="U74" s="92" t="s">
        <v>41</v>
      </c>
    </row>
    <row r="75" s="61" customFormat="1" ht="25" customHeight="1" spans="1:21">
      <c r="A75" s="75">
        <v>70</v>
      </c>
      <c r="B75" s="75" t="s">
        <v>35</v>
      </c>
      <c r="C75" s="75" t="s">
        <v>96</v>
      </c>
      <c r="D75" s="75" t="s">
        <v>259</v>
      </c>
      <c r="E75" s="75" t="s">
        <v>44</v>
      </c>
      <c r="F75" s="76" t="s">
        <v>260</v>
      </c>
      <c r="G75" s="76" t="s">
        <v>261</v>
      </c>
      <c r="H75" s="76">
        <v>3.9</v>
      </c>
      <c r="I75" s="79">
        <v>300000</v>
      </c>
      <c r="J75" s="80">
        <v>45660</v>
      </c>
      <c r="K75" s="80">
        <v>46022</v>
      </c>
      <c r="L75" s="81">
        <v>46022</v>
      </c>
      <c r="M75" s="82">
        <v>45748</v>
      </c>
      <c r="N75" s="83">
        <v>45838</v>
      </c>
      <c r="O75" s="83">
        <v>45747</v>
      </c>
      <c r="P75" s="84">
        <v>362</v>
      </c>
      <c r="Q75" s="84">
        <v>88</v>
      </c>
      <c r="R75" s="84">
        <v>183</v>
      </c>
      <c r="S75" s="84">
        <v>91</v>
      </c>
      <c r="T75" s="91">
        <v>1516.67</v>
      </c>
      <c r="U75" s="92" t="s">
        <v>41</v>
      </c>
    </row>
    <row r="76" s="61" customFormat="1" ht="25" customHeight="1" spans="1:21">
      <c r="A76" s="75">
        <v>71</v>
      </c>
      <c r="B76" s="75" t="s">
        <v>35</v>
      </c>
      <c r="C76" s="75" t="s">
        <v>36</v>
      </c>
      <c r="D76" s="75" t="s">
        <v>262</v>
      </c>
      <c r="E76" s="75" t="s">
        <v>44</v>
      </c>
      <c r="F76" s="76" t="s">
        <v>263</v>
      </c>
      <c r="G76" s="76" t="s">
        <v>264</v>
      </c>
      <c r="H76" s="76">
        <v>3.45</v>
      </c>
      <c r="I76" s="79">
        <v>1000000</v>
      </c>
      <c r="J76" s="80">
        <v>45661</v>
      </c>
      <c r="K76" s="80">
        <v>46026</v>
      </c>
      <c r="L76" s="81">
        <v>46026</v>
      </c>
      <c r="M76" s="82">
        <v>45748</v>
      </c>
      <c r="N76" s="83">
        <v>45838</v>
      </c>
      <c r="O76" s="83">
        <v>45747</v>
      </c>
      <c r="P76" s="84">
        <v>365</v>
      </c>
      <c r="Q76" s="84">
        <v>87</v>
      </c>
      <c r="R76" s="84">
        <v>187</v>
      </c>
      <c r="S76" s="84">
        <v>91</v>
      </c>
      <c r="T76" s="91">
        <v>5055.56</v>
      </c>
      <c r="U76" s="92" t="s">
        <v>41</v>
      </c>
    </row>
    <row r="77" s="61" customFormat="1" ht="25" customHeight="1" spans="1:21">
      <c r="A77" s="75">
        <v>72</v>
      </c>
      <c r="B77" s="75" t="s">
        <v>35</v>
      </c>
      <c r="C77" s="75" t="s">
        <v>240</v>
      </c>
      <c r="D77" s="75" t="s">
        <v>265</v>
      </c>
      <c r="E77" s="75" t="s">
        <v>75</v>
      </c>
      <c r="F77" s="76" t="s">
        <v>266</v>
      </c>
      <c r="G77" s="76" t="s">
        <v>267</v>
      </c>
      <c r="H77" s="76">
        <v>1.9</v>
      </c>
      <c r="I77" s="79">
        <v>3500000</v>
      </c>
      <c r="J77" s="80">
        <v>45663</v>
      </c>
      <c r="K77" s="80">
        <v>46021</v>
      </c>
      <c r="L77" s="81">
        <v>46021</v>
      </c>
      <c r="M77" s="82">
        <v>45748</v>
      </c>
      <c r="N77" s="83">
        <v>45838</v>
      </c>
      <c r="O77" s="83">
        <v>45747</v>
      </c>
      <c r="P77" s="84">
        <v>358</v>
      </c>
      <c r="Q77" s="84">
        <v>85</v>
      </c>
      <c r="R77" s="84">
        <v>182</v>
      </c>
      <c r="S77" s="84">
        <v>91</v>
      </c>
      <c r="T77" s="91">
        <v>17694.44</v>
      </c>
      <c r="U77" s="92" t="s">
        <v>41</v>
      </c>
    </row>
    <row r="78" s="61" customFormat="1" ht="25" customHeight="1" spans="1:21">
      <c r="A78" s="75">
        <v>73</v>
      </c>
      <c r="B78" s="75" t="s">
        <v>35</v>
      </c>
      <c r="C78" s="75" t="s">
        <v>47</v>
      </c>
      <c r="D78" s="75" t="s">
        <v>268</v>
      </c>
      <c r="E78" s="75" t="s">
        <v>44</v>
      </c>
      <c r="F78" s="76" t="s">
        <v>269</v>
      </c>
      <c r="G78" s="76" t="s">
        <v>270</v>
      </c>
      <c r="H78" s="76">
        <v>1.9</v>
      </c>
      <c r="I78" s="79">
        <v>200000</v>
      </c>
      <c r="J78" s="80">
        <v>45663</v>
      </c>
      <c r="K78" s="80">
        <v>46028</v>
      </c>
      <c r="L78" s="81">
        <v>46028</v>
      </c>
      <c r="M78" s="82">
        <v>45748</v>
      </c>
      <c r="N78" s="83">
        <v>45838</v>
      </c>
      <c r="O78" s="83">
        <v>45747</v>
      </c>
      <c r="P78" s="84">
        <v>365</v>
      </c>
      <c r="Q78" s="84">
        <v>85</v>
      </c>
      <c r="R78" s="84">
        <v>189</v>
      </c>
      <c r="S78" s="84">
        <v>91</v>
      </c>
      <c r="T78" s="91">
        <v>1011.11</v>
      </c>
      <c r="U78" s="92" t="s">
        <v>41</v>
      </c>
    </row>
    <row r="79" s="61" customFormat="1" ht="25" customHeight="1" spans="1:21">
      <c r="A79" s="75">
        <v>74</v>
      </c>
      <c r="B79" s="75" t="s">
        <v>35</v>
      </c>
      <c r="C79" s="75" t="s">
        <v>65</v>
      </c>
      <c r="D79" s="75" t="s">
        <v>271</v>
      </c>
      <c r="E79" s="75" t="s">
        <v>75</v>
      </c>
      <c r="F79" s="76" t="s">
        <v>272</v>
      </c>
      <c r="G79" s="76" t="s">
        <v>273</v>
      </c>
      <c r="H79" s="76">
        <v>1.9</v>
      </c>
      <c r="I79" s="79">
        <v>300000</v>
      </c>
      <c r="J79" s="80">
        <v>45667</v>
      </c>
      <c r="K79" s="80">
        <v>46031</v>
      </c>
      <c r="L79" s="81">
        <v>46031</v>
      </c>
      <c r="M79" s="82">
        <v>45748</v>
      </c>
      <c r="N79" s="83">
        <v>45838</v>
      </c>
      <c r="O79" s="83">
        <v>45747</v>
      </c>
      <c r="P79" s="84">
        <v>364</v>
      </c>
      <c r="Q79" s="84">
        <v>81</v>
      </c>
      <c r="R79" s="84">
        <v>192</v>
      </c>
      <c r="S79" s="84">
        <v>91</v>
      </c>
      <c r="T79" s="91">
        <v>1516.67</v>
      </c>
      <c r="U79" s="92" t="s">
        <v>41</v>
      </c>
    </row>
    <row r="80" s="61" customFormat="1" ht="25" customHeight="1" spans="1:21">
      <c r="A80" s="75">
        <v>75</v>
      </c>
      <c r="B80" s="75" t="s">
        <v>35</v>
      </c>
      <c r="C80" s="75" t="s">
        <v>274</v>
      </c>
      <c r="D80" s="75" t="s">
        <v>275</v>
      </c>
      <c r="E80" s="75" t="s">
        <v>75</v>
      </c>
      <c r="F80" s="76" t="s">
        <v>276</v>
      </c>
      <c r="G80" s="76" t="s">
        <v>277</v>
      </c>
      <c r="H80" s="76">
        <v>1.9</v>
      </c>
      <c r="I80" s="79">
        <v>300000</v>
      </c>
      <c r="J80" s="80">
        <v>45672</v>
      </c>
      <c r="K80" s="80">
        <v>46037</v>
      </c>
      <c r="L80" s="81">
        <v>46037</v>
      </c>
      <c r="M80" s="82">
        <v>45748</v>
      </c>
      <c r="N80" s="83">
        <v>45838</v>
      </c>
      <c r="O80" s="83">
        <v>45747</v>
      </c>
      <c r="P80" s="84">
        <v>365</v>
      </c>
      <c r="Q80" s="84">
        <v>76</v>
      </c>
      <c r="R80" s="84">
        <v>198</v>
      </c>
      <c r="S80" s="84">
        <v>91</v>
      </c>
      <c r="T80" s="91">
        <v>1516.67</v>
      </c>
      <c r="U80" s="92" t="s">
        <v>41</v>
      </c>
    </row>
    <row r="81" s="61" customFormat="1" ht="25" customHeight="1" spans="1:21">
      <c r="A81" s="75">
        <v>76</v>
      </c>
      <c r="B81" s="75" t="s">
        <v>35</v>
      </c>
      <c r="C81" s="75" t="s">
        <v>47</v>
      </c>
      <c r="D81" s="75" t="s">
        <v>278</v>
      </c>
      <c r="E81" s="75" t="s">
        <v>44</v>
      </c>
      <c r="F81" s="76" t="s">
        <v>279</v>
      </c>
      <c r="G81" s="76" t="s">
        <v>280</v>
      </c>
      <c r="H81" s="76">
        <v>4.8</v>
      </c>
      <c r="I81" s="79">
        <v>149600</v>
      </c>
      <c r="J81" s="80">
        <v>45672</v>
      </c>
      <c r="K81" s="80">
        <v>46037</v>
      </c>
      <c r="L81" s="81">
        <v>46037</v>
      </c>
      <c r="M81" s="82">
        <v>45748</v>
      </c>
      <c r="N81" s="83">
        <v>45838</v>
      </c>
      <c r="O81" s="83">
        <v>45747</v>
      </c>
      <c r="P81" s="84">
        <v>365</v>
      </c>
      <c r="Q81" s="84">
        <v>76</v>
      </c>
      <c r="R81" s="84">
        <v>198</v>
      </c>
      <c r="S81" s="84">
        <v>91</v>
      </c>
      <c r="T81" s="91">
        <v>756.31</v>
      </c>
      <c r="U81" s="92" t="s">
        <v>41</v>
      </c>
    </row>
    <row r="82" s="61" customFormat="1" ht="25" customHeight="1" spans="1:21">
      <c r="A82" s="75">
        <v>77</v>
      </c>
      <c r="B82" s="75" t="s">
        <v>35</v>
      </c>
      <c r="C82" s="75" t="s">
        <v>176</v>
      </c>
      <c r="D82" s="75" t="s">
        <v>281</v>
      </c>
      <c r="E82" s="75" t="s">
        <v>44</v>
      </c>
      <c r="F82" s="76" t="s">
        <v>282</v>
      </c>
      <c r="G82" s="76" t="s">
        <v>283</v>
      </c>
      <c r="H82" s="76">
        <v>1.9</v>
      </c>
      <c r="I82" s="79">
        <v>300000</v>
      </c>
      <c r="J82" s="80">
        <v>45673</v>
      </c>
      <c r="K82" s="80">
        <v>46038</v>
      </c>
      <c r="L82" s="81">
        <v>46038</v>
      </c>
      <c r="M82" s="82">
        <v>45748</v>
      </c>
      <c r="N82" s="83">
        <v>45838</v>
      </c>
      <c r="O82" s="83">
        <v>45747</v>
      </c>
      <c r="P82" s="84">
        <v>365</v>
      </c>
      <c r="Q82" s="84">
        <v>75</v>
      </c>
      <c r="R82" s="84">
        <v>199</v>
      </c>
      <c r="S82" s="84">
        <v>91</v>
      </c>
      <c r="T82" s="91">
        <v>1516.67</v>
      </c>
      <c r="U82" s="92" t="s">
        <v>41</v>
      </c>
    </row>
    <row r="83" s="61" customFormat="1" ht="25" customHeight="1" spans="1:21">
      <c r="A83" s="75">
        <v>78</v>
      </c>
      <c r="B83" s="75" t="s">
        <v>35</v>
      </c>
      <c r="C83" s="75" t="s">
        <v>65</v>
      </c>
      <c r="D83" s="75" t="s">
        <v>284</v>
      </c>
      <c r="E83" s="75" t="s">
        <v>75</v>
      </c>
      <c r="F83" s="76" t="s">
        <v>285</v>
      </c>
      <c r="G83" s="76" t="s">
        <v>286</v>
      </c>
      <c r="H83" s="76">
        <v>1.9</v>
      </c>
      <c r="I83" s="79">
        <v>300000</v>
      </c>
      <c r="J83" s="80">
        <v>45673</v>
      </c>
      <c r="K83" s="80">
        <v>46038</v>
      </c>
      <c r="L83" s="81">
        <v>46038</v>
      </c>
      <c r="M83" s="82">
        <v>45748</v>
      </c>
      <c r="N83" s="83">
        <v>45838</v>
      </c>
      <c r="O83" s="83">
        <v>45747</v>
      </c>
      <c r="P83" s="84">
        <v>365</v>
      </c>
      <c r="Q83" s="84">
        <v>75</v>
      </c>
      <c r="R83" s="84">
        <v>199</v>
      </c>
      <c r="S83" s="84">
        <v>91</v>
      </c>
      <c r="T83" s="91">
        <v>1516.67</v>
      </c>
      <c r="U83" s="92" t="s">
        <v>41</v>
      </c>
    </row>
    <row r="84" s="61" customFormat="1" ht="25" customHeight="1" spans="1:21">
      <c r="A84" s="75">
        <v>79</v>
      </c>
      <c r="B84" s="75" t="s">
        <v>35</v>
      </c>
      <c r="C84" s="75" t="s">
        <v>240</v>
      </c>
      <c r="D84" s="75" t="s">
        <v>287</v>
      </c>
      <c r="E84" s="75" t="s">
        <v>75</v>
      </c>
      <c r="F84" s="76" t="s">
        <v>288</v>
      </c>
      <c r="G84" s="76" t="s">
        <v>289</v>
      </c>
      <c r="H84" s="76">
        <v>1.9</v>
      </c>
      <c r="I84" s="79">
        <v>1500000</v>
      </c>
      <c r="J84" s="80">
        <v>45673</v>
      </c>
      <c r="K84" s="80">
        <v>46037</v>
      </c>
      <c r="L84" s="81">
        <v>46037</v>
      </c>
      <c r="M84" s="82">
        <v>45748</v>
      </c>
      <c r="N84" s="83">
        <v>45838</v>
      </c>
      <c r="O84" s="83">
        <v>45747</v>
      </c>
      <c r="P84" s="84">
        <v>364</v>
      </c>
      <c r="Q84" s="84">
        <v>75</v>
      </c>
      <c r="R84" s="84">
        <v>198</v>
      </c>
      <c r="S84" s="84">
        <v>91</v>
      </c>
      <c r="T84" s="91">
        <v>7583.33</v>
      </c>
      <c r="U84" s="92" t="s">
        <v>41</v>
      </c>
    </row>
    <row r="85" s="61" customFormat="1" ht="25" customHeight="1" spans="1:21">
      <c r="A85" s="75">
        <v>80</v>
      </c>
      <c r="B85" s="75" t="s">
        <v>35</v>
      </c>
      <c r="C85" s="75" t="s">
        <v>42</v>
      </c>
      <c r="D85" s="75" t="s">
        <v>290</v>
      </c>
      <c r="E85" s="75" t="s">
        <v>44</v>
      </c>
      <c r="F85" s="76" t="s">
        <v>291</v>
      </c>
      <c r="G85" s="76" t="s">
        <v>292</v>
      </c>
      <c r="H85" s="76">
        <v>1.9</v>
      </c>
      <c r="I85" s="79">
        <v>300000</v>
      </c>
      <c r="J85" s="80">
        <v>45673</v>
      </c>
      <c r="K85" s="80">
        <v>46038</v>
      </c>
      <c r="L85" s="81">
        <v>46038</v>
      </c>
      <c r="M85" s="82">
        <v>45748</v>
      </c>
      <c r="N85" s="83">
        <v>45838</v>
      </c>
      <c r="O85" s="83">
        <v>45747</v>
      </c>
      <c r="P85" s="84">
        <v>365</v>
      </c>
      <c r="Q85" s="84">
        <v>75</v>
      </c>
      <c r="R85" s="84">
        <v>199</v>
      </c>
      <c r="S85" s="84">
        <v>91</v>
      </c>
      <c r="T85" s="91">
        <v>1516.67</v>
      </c>
      <c r="U85" s="92" t="s">
        <v>41</v>
      </c>
    </row>
    <row r="86" s="61" customFormat="1" ht="25" customHeight="1" spans="1:21">
      <c r="A86" s="75">
        <v>81</v>
      </c>
      <c r="B86" s="75" t="s">
        <v>35</v>
      </c>
      <c r="C86" s="75" t="s">
        <v>159</v>
      </c>
      <c r="D86" s="75" t="s">
        <v>293</v>
      </c>
      <c r="E86" s="75" t="s">
        <v>44</v>
      </c>
      <c r="F86" s="76" t="s">
        <v>294</v>
      </c>
      <c r="G86" s="76" t="s">
        <v>295</v>
      </c>
      <c r="H86" s="76">
        <v>4.8</v>
      </c>
      <c r="I86" s="79">
        <v>100000</v>
      </c>
      <c r="J86" s="80">
        <v>45673</v>
      </c>
      <c r="K86" s="80">
        <v>46038</v>
      </c>
      <c r="L86" s="81">
        <v>46038</v>
      </c>
      <c r="M86" s="82">
        <v>45748</v>
      </c>
      <c r="N86" s="83">
        <v>45838</v>
      </c>
      <c r="O86" s="83">
        <v>45747</v>
      </c>
      <c r="P86" s="84">
        <v>365</v>
      </c>
      <c r="Q86" s="84">
        <v>75</v>
      </c>
      <c r="R86" s="84">
        <v>199</v>
      </c>
      <c r="S86" s="84">
        <v>91</v>
      </c>
      <c r="T86" s="91">
        <v>505.56</v>
      </c>
      <c r="U86" s="92" t="s">
        <v>41</v>
      </c>
    </row>
    <row r="87" s="61" customFormat="1" ht="25" customHeight="1" spans="1:21">
      <c r="A87" s="75">
        <v>82</v>
      </c>
      <c r="B87" s="75" t="s">
        <v>35</v>
      </c>
      <c r="C87" s="75" t="s">
        <v>110</v>
      </c>
      <c r="D87" s="75" t="s">
        <v>296</v>
      </c>
      <c r="E87" s="75" t="s">
        <v>38</v>
      </c>
      <c r="F87" s="76" t="s">
        <v>297</v>
      </c>
      <c r="G87" s="76" t="s">
        <v>298</v>
      </c>
      <c r="H87" s="76">
        <v>1.9</v>
      </c>
      <c r="I87" s="79">
        <v>2000000</v>
      </c>
      <c r="J87" s="80">
        <v>45674</v>
      </c>
      <c r="K87" s="80">
        <v>46038</v>
      </c>
      <c r="L87" s="81">
        <v>46038</v>
      </c>
      <c r="M87" s="82">
        <v>45748</v>
      </c>
      <c r="N87" s="83">
        <v>45838</v>
      </c>
      <c r="O87" s="83">
        <v>45747</v>
      </c>
      <c r="P87" s="84">
        <v>364</v>
      </c>
      <c r="Q87" s="84">
        <v>74</v>
      </c>
      <c r="R87" s="84">
        <v>199</v>
      </c>
      <c r="S87" s="84">
        <v>91</v>
      </c>
      <c r="T87" s="91">
        <v>10111.11</v>
      </c>
      <c r="U87" s="92" t="s">
        <v>41</v>
      </c>
    </row>
    <row r="88" s="61" customFormat="1" ht="25" customHeight="1" spans="1:21">
      <c r="A88" s="75">
        <v>83</v>
      </c>
      <c r="B88" s="75" t="s">
        <v>35</v>
      </c>
      <c r="C88" s="75" t="s">
        <v>47</v>
      </c>
      <c r="D88" s="75" t="s">
        <v>299</v>
      </c>
      <c r="E88" s="75" t="s">
        <v>75</v>
      </c>
      <c r="F88" s="76" t="s">
        <v>300</v>
      </c>
      <c r="G88" s="76" t="s">
        <v>301</v>
      </c>
      <c r="H88" s="76">
        <v>5.4</v>
      </c>
      <c r="I88" s="79">
        <v>2850000</v>
      </c>
      <c r="J88" s="80">
        <v>45675</v>
      </c>
      <c r="K88" s="80">
        <v>46769</v>
      </c>
      <c r="L88" s="81">
        <v>46769</v>
      </c>
      <c r="M88" s="82">
        <v>45748</v>
      </c>
      <c r="N88" s="83">
        <v>45838</v>
      </c>
      <c r="O88" s="83">
        <v>45747</v>
      </c>
      <c r="P88" s="84">
        <v>1094</v>
      </c>
      <c r="Q88" s="84">
        <v>73</v>
      </c>
      <c r="R88" s="84">
        <v>930</v>
      </c>
      <c r="S88" s="84">
        <v>91</v>
      </c>
      <c r="T88" s="91">
        <v>14408.33</v>
      </c>
      <c r="U88" s="92" t="s">
        <v>41</v>
      </c>
    </row>
    <row r="89" s="61" customFormat="1" ht="25" customHeight="1" spans="1:21">
      <c r="A89" s="75">
        <v>84</v>
      </c>
      <c r="B89" s="75" t="s">
        <v>35</v>
      </c>
      <c r="C89" s="75" t="s">
        <v>47</v>
      </c>
      <c r="D89" s="75" t="s">
        <v>302</v>
      </c>
      <c r="E89" s="75" t="s">
        <v>38</v>
      </c>
      <c r="F89" s="76" t="s">
        <v>303</v>
      </c>
      <c r="G89" s="76" t="s">
        <v>304</v>
      </c>
      <c r="H89" s="76">
        <v>3.9</v>
      </c>
      <c r="I89" s="79">
        <v>2000000</v>
      </c>
      <c r="J89" s="80">
        <v>45675</v>
      </c>
      <c r="K89" s="80">
        <v>46039</v>
      </c>
      <c r="L89" s="81">
        <v>46039</v>
      </c>
      <c r="M89" s="82">
        <v>45748</v>
      </c>
      <c r="N89" s="83">
        <v>45838</v>
      </c>
      <c r="O89" s="83">
        <v>45747</v>
      </c>
      <c r="P89" s="84">
        <v>364</v>
      </c>
      <c r="Q89" s="84">
        <v>73</v>
      </c>
      <c r="R89" s="84">
        <v>200</v>
      </c>
      <c r="S89" s="84">
        <v>91</v>
      </c>
      <c r="T89" s="91">
        <v>10111.11</v>
      </c>
      <c r="U89" s="92" t="s">
        <v>41</v>
      </c>
    </row>
    <row r="90" s="61" customFormat="1" ht="25" customHeight="1" spans="1:21">
      <c r="A90" s="75">
        <v>85</v>
      </c>
      <c r="B90" s="75" t="s">
        <v>35</v>
      </c>
      <c r="C90" s="75" t="s">
        <v>69</v>
      </c>
      <c r="D90" s="75" t="s">
        <v>305</v>
      </c>
      <c r="E90" s="75" t="s">
        <v>38</v>
      </c>
      <c r="F90" s="94" t="s">
        <v>306</v>
      </c>
      <c r="G90" s="94" t="s">
        <v>307</v>
      </c>
      <c r="H90" s="76">
        <v>5.4</v>
      </c>
      <c r="I90" s="79">
        <v>700000</v>
      </c>
      <c r="J90" s="80">
        <v>45678</v>
      </c>
      <c r="K90" s="80">
        <v>46043</v>
      </c>
      <c r="L90" s="81">
        <v>46043</v>
      </c>
      <c r="M90" s="82">
        <v>45748</v>
      </c>
      <c r="N90" s="83">
        <v>45838</v>
      </c>
      <c r="O90" s="83">
        <v>45747</v>
      </c>
      <c r="P90" s="84">
        <v>365</v>
      </c>
      <c r="Q90" s="84">
        <v>70</v>
      </c>
      <c r="R90" s="84">
        <v>204</v>
      </c>
      <c r="S90" s="84">
        <v>91</v>
      </c>
      <c r="T90" s="91">
        <v>3538.89</v>
      </c>
      <c r="U90" s="92" t="s">
        <v>41</v>
      </c>
    </row>
    <row r="91" s="61" customFormat="1" ht="25" customHeight="1" spans="1:21">
      <c r="A91" s="75">
        <v>86</v>
      </c>
      <c r="B91" s="75" t="s">
        <v>35</v>
      </c>
      <c r="C91" s="75" t="s">
        <v>159</v>
      </c>
      <c r="D91" s="75" t="s">
        <v>308</v>
      </c>
      <c r="E91" s="75" t="s">
        <v>44</v>
      </c>
      <c r="F91" s="94" t="s">
        <v>309</v>
      </c>
      <c r="G91" s="94" t="s">
        <v>310</v>
      </c>
      <c r="H91" s="76">
        <v>5.4</v>
      </c>
      <c r="I91" s="79">
        <v>490000</v>
      </c>
      <c r="J91" s="80">
        <v>45680</v>
      </c>
      <c r="K91" s="80">
        <v>46045</v>
      </c>
      <c r="L91" s="81">
        <v>46045</v>
      </c>
      <c r="M91" s="82">
        <v>45748</v>
      </c>
      <c r="N91" s="83">
        <v>45838</v>
      </c>
      <c r="O91" s="83">
        <v>45747</v>
      </c>
      <c r="P91" s="84">
        <v>365</v>
      </c>
      <c r="Q91" s="84">
        <v>68</v>
      </c>
      <c r="R91" s="84">
        <v>206</v>
      </c>
      <c r="S91" s="84">
        <v>91</v>
      </c>
      <c r="T91" s="91">
        <v>2477.22</v>
      </c>
      <c r="U91" s="92" t="s">
        <v>41</v>
      </c>
    </row>
    <row r="92" s="61" customFormat="1" ht="25" customHeight="1" spans="1:21">
      <c r="A92" s="75">
        <v>87</v>
      </c>
      <c r="B92" s="75" t="s">
        <v>35</v>
      </c>
      <c r="C92" s="75" t="s">
        <v>47</v>
      </c>
      <c r="D92" s="75" t="s">
        <v>311</v>
      </c>
      <c r="E92" s="75" t="s">
        <v>75</v>
      </c>
      <c r="F92" s="94" t="s">
        <v>312</v>
      </c>
      <c r="G92" s="94" t="s">
        <v>313</v>
      </c>
      <c r="H92" s="76">
        <v>1.9</v>
      </c>
      <c r="I92" s="79">
        <v>8000000</v>
      </c>
      <c r="J92" s="80">
        <v>45680</v>
      </c>
      <c r="K92" s="80">
        <v>46043</v>
      </c>
      <c r="L92" s="81">
        <v>46043</v>
      </c>
      <c r="M92" s="82">
        <v>45748</v>
      </c>
      <c r="N92" s="83">
        <v>45838</v>
      </c>
      <c r="O92" s="83">
        <v>45747</v>
      </c>
      <c r="P92" s="84">
        <v>363</v>
      </c>
      <c r="Q92" s="84">
        <v>68</v>
      </c>
      <c r="R92" s="84">
        <v>204</v>
      </c>
      <c r="S92" s="84">
        <v>91</v>
      </c>
      <c r="T92" s="91">
        <v>40444.44</v>
      </c>
      <c r="U92" s="92" t="s">
        <v>41</v>
      </c>
    </row>
    <row r="93" s="61" customFormat="1" ht="25" customHeight="1" spans="1:21">
      <c r="A93" s="75">
        <v>88</v>
      </c>
      <c r="B93" s="75" t="s">
        <v>35</v>
      </c>
      <c r="C93" s="75" t="s">
        <v>110</v>
      </c>
      <c r="D93" s="75" t="s">
        <v>314</v>
      </c>
      <c r="E93" s="75" t="s">
        <v>75</v>
      </c>
      <c r="F93" s="94" t="s">
        <v>315</v>
      </c>
      <c r="G93" s="94" t="s">
        <v>316</v>
      </c>
      <c r="H93" s="76">
        <v>1.9</v>
      </c>
      <c r="I93" s="79">
        <v>500000</v>
      </c>
      <c r="J93" s="80">
        <v>45680</v>
      </c>
      <c r="K93" s="80">
        <v>46045</v>
      </c>
      <c r="L93" s="81">
        <v>46045</v>
      </c>
      <c r="M93" s="82">
        <v>45748</v>
      </c>
      <c r="N93" s="83">
        <v>45838</v>
      </c>
      <c r="O93" s="83">
        <v>45747</v>
      </c>
      <c r="P93" s="84">
        <v>365</v>
      </c>
      <c r="Q93" s="84">
        <v>68</v>
      </c>
      <c r="R93" s="84">
        <v>206</v>
      </c>
      <c r="S93" s="84">
        <v>91</v>
      </c>
      <c r="T93" s="91">
        <v>2527.78</v>
      </c>
      <c r="U93" s="92" t="s">
        <v>41</v>
      </c>
    </row>
    <row r="94" s="61" customFormat="1" ht="25" customHeight="1" spans="1:21">
      <c r="A94" s="75">
        <v>89</v>
      </c>
      <c r="B94" s="75" t="s">
        <v>35</v>
      </c>
      <c r="C94" s="75" t="s">
        <v>172</v>
      </c>
      <c r="D94" s="75" t="s">
        <v>317</v>
      </c>
      <c r="E94" s="75" t="s">
        <v>75</v>
      </c>
      <c r="F94" s="94" t="s">
        <v>318</v>
      </c>
      <c r="G94" s="94" t="s">
        <v>319</v>
      </c>
      <c r="H94" s="76">
        <v>1.9</v>
      </c>
      <c r="I94" s="79">
        <v>300000</v>
      </c>
      <c r="J94" s="80">
        <v>45681</v>
      </c>
      <c r="K94" s="80">
        <v>46046</v>
      </c>
      <c r="L94" s="81">
        <v>46046</v>
      </c>
      <c r="M94" s="82">
        <v>45748</v>
      </c>
      <c r="N94" s="83">
        <v>45838</v>
      </c>
      <c r="O94" s="83">
        <v>45747</v>
      </c>
      <c r="P94" s="84">
        <v>365</v>
      </c>
      <c r="Q94" s="84">
        <v>67</v>
      </c>
      <c r="R94" s="84">
        <v>207</v>
      </c>
      <c r="S94" s="84">
        <v>91</v>
      </c>
      <c r="T94" s="91">
        <v>1516.67</v>
      </c>
      <c r="U94" s="92" t="s">
        <v>41</v>
      </c>
    </row>
    <row r="95" s="61" customFormat="1" ht="25" customHeight="1" spans="1:21">
      <c r="A95" s="75">
        <v>90</v>
      </c>
      <c r="B95" s="75" t="s">
        <v>35</v>
      </c>
      <c r="C95" s="75" t="s">
        <v>65</v>
      </c>
      <c r="D95" s="75" t="s">
        <v>320</v>
      </c>
      <c r="E95" s="75" t="s">
        <v>44</v>
      </c>
      <c r="F95" s="94" t="s">
        <v>321</v>
      </c>
      <c r="G95" s="94" t="s">
        <v>322</v>
      </c>
      <c r="H95" s="76">
        <v>1.9</v>
      </c>
      <c r="I95" s="79">
        <v>300000</v>
      </c>
      <c r="J95" s="80">
        <v>45681</v>
      </c>
      <c r="K95" s="80">
        <v>46045</v>
      </c>
      <c r="L95" s="81">
        <v>46045</v>
      </c>
      <c r="M95" s="82">
        <v>45748</v>
      </c>
      <c r="N95" s="83">
        <v>45838</v>
      </c>
      <c r="O95" s="83">
        <v>45747</v>
      </c>
      <c r="P95" s="84">
        <v>364</v>
      </c>
      <c r="Q95" s="84">
        <v>67</v>
      </c>
      <c r="R95" s="84">
        <v>206</v>
      </c>
      <c r="S95" s="84">
        <v>91</v>
      </c>
      <c r="T95" s="91">
        <v>1516.67</v>
      </c>
      <c r="U95" s="92" t="s">
        <v>41</v>
      </c>
    </row>
    <row r="96" s="61" customFormat="1" ht="25" customHeight="1" spans="1:21">
      <c r="A96" s="75">
        <v>91</v>
      </c>
      <c r="B96" s="75" t="s">
        <v>35</v>
      </c>
      <c r="C96" s="75" t="s">
        <v>42</v>
      </c>
      <c r="D96" s="75" t="s">
        <v>323</v>
      </c>
      <c r="E96" s="75" t="s">
        <v>44</v>
      </c>
      <c r="F96" s="94" t="s">
        <v>324</v>
      </c>
      <c r="G96" s="94" t="s">
        <v>325</v>
      </c>
      <c r="H96" s="76">
        <v>1.9</v>
      </c>
      <c r="I96" s="79">
        <v>200000</v>
      </c>
      <c r="J96" s="80">
        <v>45681</v>
      </c>
      <c r="K96" s="80">
        <v>46046</v>
      </c>
      <c r="L96" s="81">
        <v>46046</v>
      </c>
      <c r="M96" s="82">
        <v>45748</v>
      </c>
      <c r="N96" s="83">
        <v>45838</v>
      </c>
      <c r="O96" s="83">
        <v>45747</v>
      </c>
      <c r="P96" s="84">
        <v>365</v>
      </c>
      <c r="Q96" s="84">
        <v>67</v>
      </c>
      <c r="R96" s="84">
        <v>207</v>
      </c>
      <c r="S96" s="84">
        <v>91</v>
      </c>
      <c r="T96" s="91">
        <v>1011.11</v>
      </c>
      <c r="U96" s="92" t="s">
        <v>41</v>
      </c>
    </row>
    <row r="97" s="61" customFormat="1" ht="25" customHeight="1" spans="1:21">
      <c r="A97" s="75">
        <v>92</v>
      </c>
      <c r="B97" s="75" t="s">
        <v>35</v>
      </c>
      <c r="C97" s="75" t="s">
        <v>73</v>
      </c>
      <c r="D97" s="75" t="s">
        <v>326</v>
      </c>
      <c r="E97" s="75" t="s">
        <v>44</v>
      </c>
      <c r="F97" s="94" t="s">
        <v>327</v>
      </c>
      <c r="G97" s="94" t="s">
        <v>328</v>
      </c>
      <c r="H97" s="76">
        <v>4.498</v>
      </c>
      <c r="I97" s="79">
        <v>500000</v>
      </c>
      <c r="J97" s="80">
        <v>45681</v>
      </c>
      <c r="K97" s="80">
        <v>46045</v>
      </c>
      <c r="L97" s="81">
        <v>46045</v>
      </c>
      <c r="M97" s="82">
        <v>45748</v>
      </c>
      <c r="N97" s="83">
        <v>45838</v>
      </c>
      <c r="O97" s="83">
        <v>45747</v>
      </c>
      <c r="P97" s="84">
        <v>364</v>
      </c>
      <c r="Q97" s="84">
        <v>67</v>
      </c>
      <c r="R97" s="84">
        <v>206</v>
      </c>
      <c r="S97" s="84">
        <v>91</v>
      </c>
      <c r="T97" s="91">
        <v>2527.78</v>
      </c>
      <c r="U97" s="92" t="s">
        <v>41</v>
      </c>
    </row>
    <row r="98" s="61" customFormat="1" ht="25" customHeight="1" spans="1:21">
      <c r="A98" s="75">
        <v>93</v>
      </c>
      <c r="B98" s="75" t="s">
        <v>35</v>
      </c>
      <c r="C98" s="75" t="s">
        <v>47</v>
      </c>
      <c r="D98" s="75" t="s">
        <v>329</v>
      </c>
      <c r="E98" s="75" t="s">
        <v>38</v>
      </c>
      <c r="F98" s="94" t="s">
        <v>330</v>
      </c>
      <c r="G98" s="94" t="s">
        <v>331</v>
      </c>
      <c r="H98" s="76">
        <v>1.9</v>
      </c>
      <c r="I98" s="79">
        <v>10000000</v>
      </c>
      <c r="J98" s="80">
        <v>45682</v>
      </c>
      <c r="K98" s="80">
        <v>46047</v>
      </c>
      <c r="L98" s="81">
        <v>46047</v>
      </c>
      <c r="M98" s="82">
        <v>45748</v>
      </c>
      <c r="N98" s="83">
        <v>45838</v>
      </c>
      <c r="O98" s="83">
        <v>45747</v>
      </c>
      <c r="P98" s="84">
        <v>365</v>
      </c>
      <c r="Q98" s="84">
        <v>66</v>
      </c>
      <c r="R98" s="84">
        <v>208</v>
      </c>
      <c r="S98" s="84">
        <v>91</v>
      </c>
      <c r="T98" s="91">
        <v>50555.56</v>
      </c>
      <c r="U98" s="92" t="s">
        <v>41</v>
      </c>
    </row>
    <row r="99" s="61" customFormat="1" ht="25" customHeight="1" spans="1:21">
      <c r="A99" s="75">
        <v>94</v>
      </c>
      <c r="B99" s="75" t="s">
        <v>35</v>
      </c>
      <c r="C99" s="75" t="s">
        <v>47</v>
      </c>
      <c r="D99" s="75" t="s">
        <v>332</v>
      </c>
      <c r="E99" s="75" t="s">
        <v>75</v>
      </c>
      <c r="F99" s="94" t="s">
        <v>333</v>
      </c>
      <c r="G99" s="94" t="s">
        <v>334</v>
      </c>
      <c r="H99" s="76">
        <v>5.4</v>
      </c>
      <c r="I99" s="79">
        <v>200000</v>
      </c>
      <c r="J99" s="80">
        <v>45682</v>
      </c>
      <c r="K99" s="80">
        <v>46047</v>
      </c>
      <c r="L99" s="81">
        <v>46047</v>
      </c>
      <c r="M99" s="82">
        <v>45748</v>
      </c>
      <c r="N99" s="83">
        <v>45838</v>
      </c>
      <c r="O99" s="83">
        <v>45747</v>
      </c>
      <c r="P99" s="84">
        <v>365</v>
      </c>
      <c r="Q99" s="84">
        <v>66</v>
      </c>
      <c r="R99" s="84">
        <v>208</v>
      </c>
      <c r="S99" s="84">
        <v>91</v>
      </c>
      <c r="T99" s="91">
        <v>1011.11</v>
      </c>
      <c r="U99" s="92" t="s">
        <v>41</v>
      </c>
    </row>
    <row r="100" s="61" customFormat="1" ht="25" customHeight="1" spans="1:21">
      <c r="A100" s="75">
        <v>95</v>
      </c>
      <c r="B100" s="75" t="s">
        <v>35</v>
      </c>
      <c r="C100" s="75" t="s">
        <v>42</v>
      </c>
      <c r="D100" s="75" t="s">
        <v>335</v>
      </c>
      <c r="E100" s="75" t="s">
        <v>44</v>
      </c>
      <c r="F100" s="94" t="s">
        <v>336</v>
      </c>
      <c r="G100" s="94" t="s">
        <v>337</v>
      </c>
      <c r="H100" s="76">
        <v>1.9</v>
      </c>
      <c r="I100" s="79">
        <v>1000000</v>
      </c>
      <c r="J100" s="80">
        <v>45683</v>
      </c>
      <c r="K100" s="80">
        <v>46048</v>
      </c>
      <c r="L100" s="81">
        <v>46048</v>
      </c>
      <c r="M100" s="82">
        <v>45748</v>
      </c>
      <c r="N100" s="83">
        <v>45838</v>
      </c>
      <c r="O100" s="83">
        <v>45747</v>
      </c>
      <c r="P100" s="84">
        <v>365</v>
      </c>
      <c r="Q100" s="84">
        <v>65</v>
      </c>
      <c r="R100" s="84">
        <v>209</v>
      </c>
      <c r="S100" s="84">
        <v>91</v>
      </c>
      <c r="T100" s="91">
        <v>5055.56</v>
      </c>
      <c r="U100" s="92" t="s">
        <v>41</v>
      </c>
    </row>
    <row r="101" s="61" customFormat="1" ht="25" customHeight="1" spans="1:21">
      <c r="A101" s="75">
        <v>96</v>
      </c>
      <c r="B101" s="75" t="s">
        <v>35</v>
      </c>
      <c r="C101" s="75" t="s">
        <v>110</v>
      </c>
      <c r="D101" s="75" t="s">
        <v>338</v>
      </c>
      <c r="E101" s="75" t="s">
        <v>75</v>
      </c>
      <c r="F101" s="94" t="s">
        <v>339</v>
      </c>
      <c r="G101" s="94" t="s">
        <v>340</v>
      </c>
      <c r="H101" s="76">
        <v>1.9</v>
      </c>
      <c r="I101" s="79">
        <v>300000</v>
      </c>
      <c r="J101" s="80">
        <v>45683</v>
      </c>
      <c r="K101" s="80">
        <v>46048</v>
      </c>
      <c r="L101" s="81">
        <v>46048</v>
      </c>
      <c r="M101" s="82">
        <v>45748</v>
      </c>
      <c r="N101" s="83">
        <v>45838</v>
      </c>
      <c r="O101" s="83">
        <v>45747</v>
      </c>
      <c r="P101" s="84">
        <v>365</v>
      </c>
      <c r="Q101" s="84">
        <v>65</v>
      </c>
      <c r="R101" s="84">
        <v>209</v>
      </c>
      <c r="S101" s="84">
        <v>91</v>
      </c>
      <c r="T101" s="91">
        <v>1516.67</v>
      </c>
      <c r="U101" s="92" t="s">
        <v>41</v>
      </c>
    </row>
    <row r="102" s="61" customFormat="1" ht="25" customHeight="1" spans="1:21">
      <c r="A102" s="75">
        <v>97</v>
      </c>
      <c r="B102" s="75" t="s">
        <v>35</v>
      </c>
      <c r="C102" s="75" t="s">
        <v>47</v>
      </c>
      <c r="D102" s="75" t="s">
        <v>341</v>
      </c>
      <c r="E102" s="75" t="s">
        <v>44</v>
      </c>
      <c r="F102" s="94" t="s">
        <v>342</v>
      </c>
      <c r="G102" s="94" t="s">
        <v>343</v>
      </c>
      <c r="H102" s="76">
        <v>5.4</v>
      </c>
      <c r="I102" s="79">
        <v>200000</v>
      </c>
      <c r="J102" s="80">
        <v>45683</v>
      </c>
      <c r="K102" s="80">
        <v>46048</v>
      </c>
      <c r="L102" s="81">
        <v>46048</v>
      </c>
      <c r="M102" s="82">
        <v>45748</v>
      </c>
      <c r="N102" s="83">
        <v>45838</v>
      </c>
      <c r="O102" s="83">
        <v>45747</v>
      </c>
      <c r="P102" s="84">
        <v>365</v>
      </c>
      <c r="Q102" s="84">
        <v>65</v>
      </c>
      <c r="R102" s="84">
        <v>209</v>
      </c>
      <c r="S102" s="84">
        <v>91</v>
      </c>
      <c r="T102" s="91">
        <v>1011.11</v>
      </c>
      <c r="U102" s="92" t="s">
        <v>41</v>
      </c>
    </row>
    <row r="103" s="61" customFormat="1" ht="25" customHeight="1" spans="1:21">
      <c r="A103" s="75">
        <v>98</v>
      </c>
      <c r="B103" s="75" t="s">
        <v>35</v>
      </c>
      <c r="C103" s="75" t="s">
        <v>42</v>
      </c>
      <c r="D103" s="75" t="s">
        <v>344</v>
      </c>
      <c r="E103" s="75" t="s">
        <v>44</v>
      </c>
      <c r="F103" s="94" t="s">
        <v>345</v>
      </c>
      <c r="G103" s="94" t="s">
        <v>346</v>
      </c>
      <c r="H103" s="76">
        <v>1.9</v>
      </c>
      <c r="I103" s="79">
        <v>300000</v>
      </c>
      <c r="J103" s="80">
        <v>45683</v>
      </c>
      <c r="K103" s="80">
        <v>46048</v>
      </c>
      <c r="L103" s="81">
        <v>46048</v>
      </c>
      <c r="M103" s="82">
        <v>45748</v>
      </c>
      <c r="N103" s="83">
        <v>45838</v>
      </c>
      <c r="O103" s="83">
        <v>45747</v>
      </c>
      <c r="P103" s="84">
        <v>365</v>
      </c>
      <c r="Q103" s="84">
        <v>65</v>
      </c>
      <c r="R103" s="84">
        <v>209</v>
      </c>
      <c r="S103" s="84">
        <v>91</v>
      </c>
      <c r="T103" s="91">
        <v>1516.67</v>
      </c>
      <c r="U103" s="92" t="s">
        <v>41</v>
      </c>
    </row>
    <row r="104" s="61" customFormat="1" ht="25" customHeight="1" spans="1:21">
      <c r="A104" s="75">
        <v>99</v>
      </c>
      <c r="B104" s="75" t="s">
        <v>35</v>
      </c>
      <c r="C104" s="75" t="s">
        <v>117</v>
      </c>
      <c r="D104" s="75" t="s">
        <v>347</v>
      </c>
      <c r="E104" s="75" t="s">
        <v>38</v>
      </c>
      <c r="F104" s="94" t="s">
        <v>348</v>
      </c>
      <c r="G104" s="94" t="s">
        <v>349</v>
      </c>
      <c r="H104" s="76">
        <v>5.7</v>
      </c>
      <c r="I104" s="79">
        <v>300000</v>
      </c>
      <c r="J104" s="80">
        <v>45692</v>
      </c>
      <c r="K104" s="80">
        <v>46057</v>
      </c>
      <c r="L104" s="81">
        <v>46057</v>
      </c>
      <c r="M104" s="82">
        <v>45748</v>
      </c>
      <c r="N104" s="83">
        <v>45838</v>
      </c>
      <c r="O104" s="83">
        <v>45747</v>
      </c>
      <c r="P104" s="84">
        <v>365</v>
      </c>
      <c r="Q104" s="84">
        <v>56</v>
      </c>
      <c r="R104" s="84">
        <v>218</v>
      </c>
      <c r="S104" s="84">
        <v>91</v>
      </c>
      <c r="T104" s="91">
        <v>1516.67</v>
      </c>
      <c r="U104" s="92" t="s">
        <v>41</v>
      </c>
    </row>
    <row r="105" s="61" customFormat="1" ht="25" customHeight="1" spans="1:21">
      <c r="A105" s="75">
        <v>100</v>
      </c>
      <c r="B105" s="75" t="s">
        <v>35</v>
      </c>
      <c r="C105" s="75" t="s">
        <v>117</v>
      </c>
      <c r="D105" s="75" t="s">
        <v>350</v>
      </c>
      <c r="E105" s="75" t="s">
        <v>44</v>
      </c>
      <c r="F105" s="94" t="s">
        <v>351</v>
      </c>
      <c r="G105" s="94" t="s">
        <v>352</v>
      </c>
      <c r="H105" s="76">
        <v>5.4</v>
      </c>
      <c r="I105" s="79">
        <v>500000</v>
      </c>
      <c r="J105" s="80">
        <v>45694</v>
      </c>
      <c r="K105" s="80">
        <v>46058</v>
      </c>
      <c r="L105" s="81">
        <v>46058</v>
      </c>
      <c r="M105" s="82">
        <v>45748</v>
      </c>
      <c r="N105" s="83">
        <v>45838</v>
      </c>
      <c r="O105" s="83">
        <v>45747</v>
      </c>
      <c r="P105" s="84">
        <v>364</v>
      </c>
      <c r="Q105" s="84">
        <v>54</v>
      </c>
      <c r="R105" s="84">
        <v>219</v>
      </c>
      <c r="S105" s="84">
        <v>91</v>
      </c>
      <c r="T105" s="91">
        <v>2527.78</v>
      </c>
      <c r="U105" s="92" t="s">
        <v>41</v>
      </c>
    </row>
    <row r="106" s="61" customFormat="1" ht="25" customHeight="1" spans="1:21">
      <c r="A106" s="75">
        <v>101</v>
      </c>
      <c r="B106" s="75" t="s">
        <v>35</v>
      </c>
      <c r="C106" s="75" t="s">
        <v>172</v>
      </c>
      <c r="D106" s="75" t="s">
        <v>353</v>
      </c>
      <c r="E106" s="75" t="s">
        <v>75</v>
      </c>
      <c r="F106" s="94" t="s">
        <v>354</v>
      </c>
      <c r="G106" s="94" t="s">
        <v>355</v>
      </c>
      <c r="H106" s="76">
        <v>1.9</v>
      </c>
      <c r="I106" s="79">
        <v>2000000</v>
      </c>
      <c r="J106" s="80">
        <v>45696</v>
      </c>
      <c r="K106" s="80">
        <v>46061</v>
      </c>
      <c r="L106" s="81">
        <v>46061</v>
      </c>
      <c r="M106" s="82">
        <v>45748</v>
      </c>
      <c r="N106" s="83">
        <v>45838</v>
      </c>
      <c r="O106" s="83">
        <v>45747</v>
      </c>
      <c r="P106" s="84">
        <v>365</v>
      </c>
      <c r="Q106" s="84">
        <v>52</v>
      </c>
      <c r="R106" s="84">
        <v>222</v>
      </c>
      <c r="S106" s="84">
        <v>91</v>
      </c>
      <c r="T106" s="91">
        <v>10111.11</v>
      </c>
      <c r="U106" s="92" t="s">
        <v>41</v>
      </c>
    </row>
    <row r="107" s="61" customFormat="1" ht="25" customHeight="1" spans="1:21">
      <c r="A107" s="75">
        <v>102</v>
      </c>
      <c r="B107" s="75" t="s">
        <v>35</v>
      </c>
      <c r="C107" s="75" t="s">
        <v>51</v>
      </c>
      <c r="D107" s="75" t="s">
        <v>356</v>
      </c>
      <c r="E107" s="75" t="s">
        <v>44</v>
      </c>
      <c r="F107" s="94" t="s">
        <v>357</v>
      </c>
      <c r="G107" s="94" t="s">
        <v>358</v>
      </c>
      <c r="H107" s="76">
        <v>4.8</v>
      </c>
      <c r="I107" s="79">
        <v>300000</v>
      </c>
      <c r="J107" s="80">
        <v>45700</v>
      </c>
      <c r="K107" s="80">
        <v>46795</v>
      </c>
      <c r="L107" s="81">
        <v>46795</v>
      </c>
      <c r="M107" s="82">
        <v>45748</v>
      </c>
      <c r="N107" s="83">
        <v>45838</v>
      </c>
      <c r="O107" s="83">
        <v>45747</v>
      </c>
      <c r="P107" s="84">
        <v>1095</v>
      </c>
      <c r="Q107" s="84">
        <v>48</v>
      </c>
      <c r="R107" s="84">
        <v>956</v>
      </c>
      <c r="S107" s="84">
        <v>91</v>
      </c>
      <c r="T107" s="91">
        <v>1516.67</v>
      </c>
      <c r="U107" s="92" t="s">
        <v>41</v>
      </c>
    </row>
    <row r="108" s="61" customFormat="1" ht="25" customHeight="1" spans="1:21">
      <c r="A108" s="75">
        <v>103</v>
      </c>
      <c r="B108" s="75" t="s">
        <v>35</v>
      </c>
      <c r="C108" s="75" t="s">
        <v>47</v>
      </c>
      <c r="D108" s="75" t="s">
        <v>299</v>
      </c>
      <c r="E108" s="75" t="s">
        <v>75</v>
      </c>
      <c r="F108" s="75" t="s">
        <v>300</v>
      </c>
      <c r="G108" s="75" t="s">
        <v>359</v>
      </c>
      <c r="H108" s="75">
        <v>5.4</v>
      </c>
      <c r="I108" s="75">
        <v>5000000</v>
      </c>
      <c r="J108" s="83">
        <v>45705</v>
      </c>
      <c r="K108" s="83">
        <v>46067</v>
      </c>
      <c r="L108" s="83">
        <v>46067</v>
      </c>
      <c r="M108" s="82">
        <v>45748</v>
      </c>
      <c r="N108" s="83">
        <v>45838</v>
      </c>
      <c r="O108" s="83">
        <v>45747</v>
      </c>
      <c r="P108" s="95">
        <v>362</v>
      </c>
      <c r="Q108" s="95">
        <v>43</v>
      </c>
      <c r="R108" s="95">
        <v>228</v>
      </c>
      <c r="S108" s="95">
        <v>91</v>
      </c>
      <c r="T108" s="91">
        <v>25277.78</v>
      </c>
      <c r="U108" s="92" t="s">
        <v>41</v>
      </c>
    </row>
    <row r="109" s="61" customFormat="1" ht="25" customHeight="1" spans="1:21">
      <c r="A109" s="75">
        <v>104</v>
      </c>
      <c r="B109" s="75" t="s">
        <v>35</v>
      </c>
      <c r="C109" s="75" t="s">
        <v>42</v>
      </c>
      <c r="D109" s="75" t="s">
        <v>360</v>
      </c>
      <c r="E109" s="75" t="s">
        <v>38</v>
      </c>
      <c r="F109" s="75" t="s">
        <v>361</v>
      </c>
      <c r="G109" s="75" t="s">
        <v>362</v>
      </c>
      <c r="H109" s="75">
        <v>1.9</v>
      </c>
      <c r="I109" s="75">
        <v>2000000</v>
      </c>
      <c r="J109" s="83">
        <v>45712</v>
      </c>
      <c r="K109" s="83">
        <v>46077</v>
      </c>
      <c r="L109" s="83">
        <v>46077</v>
      </c>
      <c r="M109" s="82">
        <v>45748</v>
      </c>
      <c r="N109" s="83">
        <v>45838</v>
      </c>
      <c r="O109" s="83">
        <v>45747</v>
      </c>
      <c r="P109" s="95">
        <v>365</v>
      </c>
      <c r="Q109" s="95">
        <v>36</v>
      </c>
      <c r="R109" s="95">
        <v>238</v>
      </c>
      <c r="S109" s="95">
        <v>91</v>
      </c>
      <c r="T109" s="91">
        <v>10111.11</v>
      </c>
      <c r="U109" s="92" t="s">
        <v>41</v>
      </c>
    </row>
    <row r="110" s="61" customFormat="1" ht="25" customHeight="1" spans="1:21">
      <c r="A110" s="75">
        <v>105</v>
      </c>
      <c r="B110" s="75" t="s">
        <v>35</v>
      </c>
      <c r="C110" s="75" t="s">
        <v>100</v>
      </c>
      <c r="D110" s="75" t="s">
        <v>363</v>
      </c>
      <c r="E110" s="75" t="s">
        <v>44</v>
      </c>
      <c r="F110" s="75" t="s">
        <v>364</v>
      </c>
      <c r="G110" s="75" t="s">
        <v>365</v>
      </c>
      <c r="H110" s="75">
        <v>1.9</v>
      </c>
      <c r="I110" s="75">
        <v>200000</v>
      </c>
      <c r="J110" s="83">
        <v>45712</v>
      </c>
      <c r="K110" s="83">
        <v>46077</v>
      </c>
      <c r="L110" s="83">
        <v>46077</v>
      </c>
      <c r="M110" s="82">
        <v>45748</v>
      </c>
      <c r="N110" s="83">
        <v>45838</v>
      </c>
      <c r="O110" s="83">
        <v>45747</v>
      </c>
      <c r="P110" s="95">
        <v>365</v>
      </c>
      <c r="Q110" s="95">
        <v>36</v>
      </c>
      <c r="R110" s="95">
        <v>238</v>
      </c>
      <c r="S110" s="95">
        <v>91</v>
      </c>
      <c r="T110" s="91">
        <v>1011.11</v>
      </c>
      <c r="U110" s="92" t="s">
        <v>41</v>
      </c>
    </row>
    <row r="111" s="61" customFormat="1" ht="25" customHeight="1" spans="1:21">
      <c r="A111" s="75">
        <v>106</v>
      </c>
      <c r="B111" s="75" t="s">
        <v>35</v>
      </c>
      <c r="C111" s="75" t="s">
        <v>274</v>
      </c>
      <c r="D111" s="75" t="s">
        <v>366</v>
      </c>
      <c r="E111" s="75" t="s">
        <v>44</v>
      </c>
      <c r="F111" s="75" t="s">
        <v>367</v>
      </c>
      <c r="G111" s="75" t="s">
        <v>368</v>
      </c>
      <c r="H111" s="75">
        <v>1.9</v>
      </c>
      <c r="I111" s="75">
        <v>1000000</v>
      </c>
      <c r="J111" s="83">
        <v>45714</v>
      </c>
      <c r="K111" s="83">
        <v>46079</v>
      </c>
      <c r="L111" s="83">
        <v>46079</v>
      </c>
      <c r="M111" s="82">
        <v>45748</v>
      </c>
      <c r="N111" s="83">
        <v>45838</v>
      </c>
      <c r="O111" s="83">
        <v>45747</v>
      </c>
      <c r="P111" s="95">
        <v>365</v>
      </c>
      <c r="Q111" s="95">
        <v>34</v>
      </c>
      <c r="R111" s="95">
        <v>240</v>
      </c>
      <c r="S111" s="95">
        <v>91</v>
      </c>
      <c r="T111" s="91">
        <v>5055.56</v>
      </c>
      <c r="U111" s="92" t="s">
        <v>41</v>
      </c>
    </row>
    <row r="112" s="61" customFormat="1" ht="25" customHeight="1" spans="1:21">
      <c r="A112" s="75">
        <v>107</v>
      </c>
      <c r="B112" s="75" t="s">
        <v>35</v>
      </c>
      <c r="C112" s="75" t="s">
        <v>91</v>
      </c>
      <c r="D112" s="75" t="s">
        <v>369</v>
      </c>
      <c r="E112" s="75" t="s">
        <v>44</v>
      </c>
      <c r="F112" s="75" t="s">
        <v>370</v>
      </c>
      <c r="G112" s="75" t="s">
        <v>371</v>
      </c>
      <c r="H112" s="75">
        <v>5.4</v>
      </c>
      <c r="I112" s="75">
        <v>300000</v>
      </c>
      <c r="J112" s="83">
        <v>45715</v>
      </c>
      <c r="K112" s="83">
        <v>46080</v>
      </c>
      <c r="L112" s="83">
        <v>46080</v>
      </c>
      <c r="M112" s="82">
        <v>45748</v>
      </c>
      <c r="N112" s="83">
        <v>45838</v>
      </c>
      <c r="O112" s="83">
        <v>45747</v>
      </c>
      <c r="P112" s="95">
        <v>365</v>
      </c>
      <c r="Q112" s="95">
        <v>33</v>
      </c>
      <c r="R112" s="95">
        <v>241</v>
      </c>
      <c r="S112" s="95">
        <v>91</v>
      </c>
      <c r="T112" s="91">
        <v>1516.67</v>
      </c>
      <c r="U112" s="92" t="s">
        <v>41</v>
      </c>
    </row>
    <row r="113" s="61" customFormat="1" ht="25" customHeight="1" spans="1:21">
      <c r="A113" s="75">
        <v>108</v>
      </c>
      <c r="B113" s="75" t="s">
        <v>35</v>
      </c>
      <c r="C113" s="75" t="s">
        <v>65</v>
      </c>
      <c r="D113" s="75" t="s">
        <v>372</v>
      </c>
      <c r="E113" s="75" t="s">
        <v>38</v>
      </c>
      <c r="F113" s="75" t="s">
        <v>373</v>
      </c>
      <c r="G113" s="75" t="s">
        <v>374</v>
      </c>
      <c r="H113" s="75">
        <v>1.9</v>
      </c>
      <c r="I113" s="75">
        <v>500000</v>
      </c>
      <c r="J113" s="83">
        <v>45715</v>
      </c>
      <c r="K113" s="83">
        <v>46079</v>
      </c>
      <c r="L113" s="83">
        <v>46079</v>
      </c>
      <c r="M113" s="82">
        <v>45748</v>
      </c>
      <c r="N113" s="83">
        <v>45838</v>
      </c>
      <c r="O113" s="83">
        <v>45747</v>
      </c>
      <c r="P113" s="95">
        <v>364</v>
      </c>
      <c r="Q113" s="95">
        <v>33</v>
      </c>
      <c r="R113" s="95">
        <v>240</v>
      </c>
      <c r="S113" s="95">
        <v>91</v>
      </c>
      <c r="T113" s="91">
        <v>2527.78</v>
      </c>
      <c r="U113" s="92" t="s">
        <v>41</v>
      </c>
    </row>
    <row r="114" s="61" customFormat="1" ht="25" customHeight="1" spans="1:21">
      <c r="A114" s="75">
        <v>109</v>
      </c>
      <c r="B114" s="75" t="s">
        <v>35</v>
      </c>
      <c r="C114" s="75" t="s">
        <v>47</v>
      </c>
      <c r="D114" s="75" t="s">
        <v>375</v>
      </c>
      <c r="E114" s="75" t="s">
        <v>38</v>
      </c>
      <c r="F114" s="75" t="s">
        <v>376</v>
      </c>
      <c r="G114" s="75" t="s">
        <v>377</v>
      </c>
      <c r="H114" s="75">
        <v>3.9</v>
      </c>
      <c r="I114" s="75">
        <v>2000000</v>
      </c>
      <c r="J114" s="83">
        <v>45715</v>
      </c>
      <c r="K114" s="83">
        <v>46080</v>
      </c>
      <c r="L114" s="83">
        <v>46080</v>
      </c>
      <c r="M114" s="82">
        <v>45748</v>
      </c>
      <c r="N114" s="83">
        <v>45838</v>
      </c>
      <c r="O114" s="83">
        <v>45747</v>
      </c>
      <c r="P114" s="95">
        <v>365</v>
      </c>
      <c r="Q114" s="95">
        <v>33</v>
      </c>
      <c r="R114" s="95">
        <v>241</v>
      </c>
      <c r="S114" s="95">
        <v>91</v>
      </c>
      <c r="T114" s="91">
        <v>10111.11</v>
      </c>
      <c r="U114" s="92" t="s">
        <v>41</v>
      </c>
    </row>
    <row r="115" s="61" customFormat="1" ht="25" customHeight="1" spans="1:21">
      <c r="A115" s="75">
        <v>110</v>
      </c>
      <c r="B115" s="75" t="s">
        <v>35</v>
      </c>
      <c r="C115" s="75" t="s">
        <v>176</v>
      </c>
      <c r="D115" s="75" t="s">
        <v>378</v>
      </c>
      <c r="E115" s="75" t="s">
        <v>75</v>
      </c>
      <c r="F115" s="75" t="s">
        <v>379</v>
      </c>
      <c r="G115" s="75" t="s">
        <v>380</v>
      </c>
      <c r="H115" s="75">
        <v>1.9</v>
      </c>
      <c r="I115" s="75">
        <v>500000</v>
      </c>
      <c r="J115" s="83">
        <v>45729</v>
      </c>
      <c r="K115" s="83">
        <v>46094</v>
      </c>
      <c r="L115" s="83">
        <v>46094</v>
      </c>
      <c r="M115" s="82">
        <v>45748</v>
      </c>
      <c r="N115" s="83">
        <v>45838</v>
      </c>
      <c r="O115" s="83">
        <v>45747</v>
      </c>
      <c r="P115" s="95">
        <v>365</v>
      </c>
      <c r="Q115" s="95">
        <v>19</v>
      </c>
      <c r="R115" s="95">
        <v>255</v>
      </c>
      <c r="S115" s="95">
        <v>91</v>
      </c>
      <c r="T115" s="91">
        <v>2527.78</v>
      </c>
      <c r="U115" s="92" t="s">
        <v>41</v>
      </c>
    </row>
    <row r="116" s="61" customFormat="1" ht="25" customHeight="1" spans="1:21">
      <c r="A116" s="75">
        <v>111</v>
      </c>
      <c r="B116" s="75" t="s">
        <v>35</v>
      </c>
      <c r="C116" s="75" t="s">
        <v>47</v>
      </c>
      <c r="D116" s="75" t="s">
        <v>381</v>
      </c>
      <c r="E116" s="75" t="s">
        <v>44</v>
      </c>
      <c r="F116" s="75" t="s">
        <v>382</v>
      </c>
      <c r="G116" s="75" t="s">
        <v>383</v>
      </c>
      <c r="H116" s="75">
        <v>1.9</v>
      </c>
      <c r="I116" s="75">
        <v>300000</v>
      </c>
      <c r="J116" s="83">
        <v>45730</v>
      </c>
      <c r="K116" s="83">
        <v>46095</v>
      </c>
      <c r="L116" s="83">
        <v>46095</v>
      </c>
      <c r="M116" s="82">
        <v>45748</v>
      </c>
      <c r="N116" s="83">
        <v>45838</v>
      </c>
      <c r="O116" s="83">
        <v>45747</v>
      </c>
      <c r="P116" s="95">
        <v>365</v>
      </c>
      <c r="Q116" s="95">
        <v>18</v>
      </c>
      <c r="R116" s="95">
        <v>256</v>
      </c>
      <c r="S116" s="95">
        <v>91</v>
      </c>
      <c r="T116" s="91">
        <v>1516.67</v>
      </c>
      <c r="U116" s="92" t="s">
        <v>41</v>
      </c>
    </row>
    <row r="117" s="61" customFormat="1" ht="25" customHeight="1" spans="1:21">
      <c r="A117" s="75">
        <v>112</v>
      </c>
      <c r="B117" s="75" t="s">
        <v>35</v>
      </c>
      <c r="C117" s="75" t="s">
        <v>65</v>
      </c>
      <c r="D117" s="75" t="s">
        <v>384</v>
      </c>
      <c r="E117" s="75" t="s">
        <v>44</v>
      </c>
      <c r="F117" s="75" t="s">
        <v>385</v>
      </c>
      <c r="G117" s="75" t="s">
        <v>386</v>
      </c>
      <c r="H117" s="75">
        <v>1.9</v>
      </c>
      <c r="I117" s="75">
        <v>250000</v>
      </c>
      <c r="J117" s="83">
        <v>45736</v>
      </c>
      <c r="K117" s="83">
        <v>46101</v>
      </c>
      <c r="L117" s="83">
        <v>46101</v>
      </c>
      <c r="M117" s="82">
        <v>45748</v>
      </c>
      <c r="N117" s="83">
        <v>45838</v>
      </c>
      <c r="O117" s="83">
        <v>45747</v>
      </c>
      <c r="P117" s="95">
        <v>365</v>
      </c>
      <c r="Q117" s="95">
        <v>12</v>
      </c>
      <c r="R117" s="95">
        <v>262</v>
      </c>
      <c r="S117" s="95">
        <v>91</v>
      </c>
      <c r="T117" s="91">
        <v>1263.89</v>
      </c>
      <c r="U117" s="92" t="s">
        <v>41</v>
      </c>
    </row>
    <row r="118" s="61" customFormat="1" ht="25" customHeight="1" spans="1:21">
      <c r="A118" s="75">
        <v>113</v>
      </c>
      <c r="B118" s="75" t="s">
        <v>35</v>
      </c>
      <c r="C118" s="75" t="s">
        <v>96</v>
      </c>
      <c r="D118" s="75" t="s">
        <v>387</v>
      </c>
      <c r="E118" s="75" t="s">
        <v>44</v>
      </c>
      <c r="F118" s="75" t="s">
        <v>388</v>
      </c>
      <c r="G118" s="75" t="s">
        <v>389</v>
      </c>
      <c r="H118" s="75">
        <v>1.9</v>
      </c>
      <c r="I118" s="75">
        <v>300000</v>
      </c>
      <c r="J118" s="83">
        <v>45736</v>
      </c>
      <c r="K118" s="83">
        <v>46101</v>
      </c>
      <c r="L118" s="83">
        <v>46101</v>
      </c>
      <c r="M118" s="82">
        <v>45748</v>
      </c>
      <c r="N118" s="83">
        <v>45838</v>
      </c>
      <c r="O118" s="83">
        <v>45747</v>
      </c>
      <c r="P118" s="95">
        <v>365</v>
      </c>
      <c r="Q118" s="95">
        <v>12</v>
      </c>
      <c r="R118" s="95">
        <v>262</v>
      </c>
      <c r="S118" s="95">
        <v>91</v>
      </c>
      <c r="T118" s="91">
        <v>1516.67</v>
      </c>
      <c r="U118" s="92" t="s">
        <v>41</v>
      </c>
    </row>
    <row r="119" s="61" customFormat="1" ht="25" customHeight="1" spans="1:21">
      <c r="A119" s="75">
        <v>114</v>
      </c>
      <c r="B119" s="75" t="s">
        <v>35</v>
      </c>
      <c r="C119" s="75" t="s">
        <v>176</v>
      </c>
      <c r="D119" s="75" t="s">
        <v>390</v>
      </c>
      <c r="E119" s="75" t="s">
        <v>38</v>
      </c>
      <c r="F119" s="75" t="s">
        <v>391</v>
      </c>
      <c r="G119" s="75" t="s">
        <v>392</v>
      </c>
      <c r="H119" s="75">
        <v>1.9</v>
      </c>
      <c r="I119" s="75">
        <v>300000</v>
      </c>
      <c r="J119" s="83">
        <v>45737</v>
      </c>
      <c r="K119" s="83">
        <v>46102</v>
      </c>
      <c r="L119" s="83">
        <v>46102</v>
      </c>
      <c r="M119" s="82">
        <v>45748</v>
      </c>
      <c r="N119" s="83">
        <v>45838</v>
      </c>
      <c r="O119" s="83">
        <v>45747</v>
      </c>
      <c r="P119" s="95">
        <v>365</v>
      </c>
      <c r="Q119" s="95">
        <v>11</v>
      </c>
      <c r="R119" s="95">
        <v>263</v>
      </c>
      <c r="S119" s="95">
        <v>91</v>
      </c>
      <c r="T119" s="91">
        <v>1516.67</v>
      </c>
      <c r="U119" s="92" t="s">
        <v>41</v>
      </c>
    </row>
    <row r="120" s="61" customFormat="1" ht="25" customHeight="1" spans="1:21">
      <c r="A120" s="75">
        <v>115</v>
      </c>
      <c r="B120" s="75" t="s">
        <v>35</v>
      </c>
      <c r="C120" s="75" t="s">
        <v>274</v>
      </c>
      <c r="D120" s="75" t="s">
        <v>393</v>
      </c>
      <c r="E120" s="75" t="s">
        <v>75</v>
      </c>
      <c r="F120" s="75" t="s">
        <v>394</v>
      </c>
      <c r="G120" s="75" t="s">
        <v>395</v>
      </c>
      <c r="H120" s="75">
        <v>1.9</v>
      </c>
      <c r="I120" s="75">
        <v>1000000</v>
      </c>
      <c r="J120" s="83">
        <v>45740</v>
      </c>
      <c r="K120" s="83">
        <v>46105</v>
      </c>
      <c r="L120" s="83">
        <v>46105</v>
      </c>
      <c r="M120" s="82">
        <v>45748</v>
      </c>
      <c r="N120" s="83">
        <v>45838</v>
      </c>
      <c r="O120" s="83">
        <v>45747</v>
      </c>
      <c r="P120" s="95">
        <v>365</v>
      </c>
      <c r="Q120" s="95">
        <v>8</v>
      </c>
      <c r="R120" s="95">
        <v>266</v>
      </c>
      <c r="S120" s="95">
        <v>91</v>
      </c>
      <c r="T120" s="91">
        <v>5055.56</v>
      </c>
      <c r="U120" s="92" t="s">
        <v>41</v>
      </c>
    </row>
    <row r="121" s="61" customFormat="1" ht="25" customHeight="1" spans="1:21">
      <c r="A121" s="75">
        <v>116</v>
      </c>
      <c r="B121" s="75" t="s">
        <v>35</v>
      </c>
      <c r="C121" s="75" t="s">
        <v>117</v>
      </c>
      <c r="D121" s="75" t="s">
        <v>396</v>
      </c>
      <c r="E121" s="75" t="s">
        <v>44</v>
      </c>
      <c r="F121" s="75" t="s">
        <v>397</v>
      </c>
      <c r="G121" s="75" t="s">
        <v>398</v>
      </c>
      <c r="H121" s="75">
        <v>1.9</v>
      </c>
      <c r="I121" s="75">
        <v>300000</v>
      </c>
      <c r="J121" s="83">
        <v>45741</v>
      </c>
      <c r="K121" s="83">
        <v>46106</v>
      </c>
      <c r="L121" s="83">
        <v>46106</v>
      </c>
      <c r="M121" s="82">
        <v>45748</v>
      </c>
      <c r="N121" s="83">
        <v>45838</v>
      </c>
      <c r="O121" s="83">
        <v>45747</v>
      </c>
      <c r="P121" s="95">
        <v>365</v>
      </c>
      <c r="Q121" s="95">
        <v>7</v>
      </c>
      <c r="R121" s="95">
        <v>267</v>
      </c>
      <c r="S121" s="95">
        <v>91</v>
      </c>
      <c r="T121" s="91">
        <v>1516.67</v>
      </c>
      <c r="U121" s="92" t="s">
        <v>41</v>
      </c>
    </row>
    <row r="122" s="61" customFormat="1" ht="25" customHeight="1" spans="1:21">
      <c r="A122" s="75">
        <v>117</v>
      </c>
      <c r="B122" s="75" t="s">
        <v>35</v>
      </c>
      <c r="C122" s="75" t="s">
        <v>117</v>
      </c>
      <c r="D122" s="75" t="s">
        <v>399</v>
      </c>
      <c r="E122" s="75" t="s">
        <v>75</v>
      </c>
      <c r="F122" s="75" t="s">
        <v>400</v>
      </c>
      <c r="G122" s="75" t="s">
        <v>401</v>
      </c>
      <c r="H122" s="75">
        <v>1.9</v>
      </c>
      <c r="I122" s="75">
        <v>1500000</v>
      </c>
      <c r="J122" s="83">
        <v>45741</v>
      </c>
      <c r="K122" s="83">
        <v>46105</v>
      </c>
      <c r="L122" s="83">
        <v>46105</v>
      </c>
      <c r="M122" s="82">
        <v>45748</v>
      </c>
      <c r="N122" s="83">
        <v>45838</v>
      </c>
      <c r="O122" s="83">
        <v>45747</v>
      </c>
      <c r="P122" s="95">
        <v>364</v>
      </c>
      <c r="Q122" s="95">
        <v>7</v>
      </c>
      <c r="R122" s="95">
        <v>266</v>
      </c>
      <c r="S122" s="95">
        <v>91</v>
      </c>
      <c r="T122" s="91">
        <v>7583.33</v>
      </c>
      <c r="U122" s="92" t="s">
        <v>41</v>
      </c>
    </row>
    <row r="123" s="61" customFormat="1" ht="25" customHeight="1" spans="1:21">
      <c r="A123" s="75">
        <v>118</v>
      </c>
      <c r="B123" s="75" t="s">
        <v>35</v>
      </c>
      <c r="C123" s="75" t="s">
        <v>172</v>
      </c>
      <c r="D123" s="75" t="s">
        <v>402</v>
      </c>
      <c r="E123" s="75" t="s">
        <v>38</v>
      </c>
      <c r="F123" s="75" t="s">
        <v>403</v>
      </c>
      <c r="G123" s="75" t="s">
        <v>404</v>
      </c>
      <c r="H123" s="75">
        <v>1.9</v>
      </c>
      <c r="I123" s="75">
        <v>2000000</v>
      </c>
      <c r="J123" s="83">
        <v>45742</v>
      </c>
      <c r="K123" s="83">
        <v>46107</v>
      </c>
      <c r="L123" s="83">
        <v>46107</v>
      </c>
      <c r="M123" s="82">
        <v>45748</v>
      </c>
      <c r="N123" s="83">
        <v>45838</v>
      </c>
      <c r="O123" s="83">
        <v>45747</v>
      </c>
      <c r="P123" s="95">
        <v>365</v>
      </c>
      <c r="Q123" s="95">
        <v>6</v>
      </c>
      <c r="R123" s="95">
        <v>268</v>
      </c>
      <c r="S123" s="95">
        <v>91</v>
      </c>
      <c r="T123" s="91">
        <v>10111.11</v>
      </c>
      <c r="U123" s="92" t="s">
        <v>41</v>
      </c>
    </row>
    <row r="124" s="61" customFormat="1" ht="25" customHeight="1" spans="1:21">
      <c r="A124" s="75">
        <v>119</v>
      </c>
      <c r="B124" s="75" t="s">
        <v>35</v>
      </c>
      <c r="C124" s="75" t="s">
        <v>96</v>
      </c>
      <c r="D124" s="75" t="s">
        <v>405</v>
      </c>
      <c r="E124" s="75" t="s">
        <v>44</v>
      </c>
      <c r="F124" s="75" t="s">
        <v>406</v>
      </c>
      <c r="G124" s="75" t="s">
        <v>407</v>
      </c>
      <c r="H124" s="75">
        <v>1.9</v>
      </c>
      <c r="I124" s="75">
        <v>500000</v>
      </c>
      <c r="J124" s="83">
        <v>45742</v>
      </c>
      <c r="K124" s="83">
        <v>46107</v>
      </c>
      <c r="L124" s="83">
        <v>46107</v>
      </c>
      <c r="M124" s="83">
        <v>45748</v>
      </c>
      <c r="N124" s="83">
        <v>45838</v>
      </c>
      <c r="O124" s="83">
        <v>45747</v>
      </c>
      <c r="P124" s="95">
        <v>365</v>
      </c>
      <c r="Q124" s="95">
        <v>6</v>
      </c>
      <c r="R124" s="95">
        <v>268</v>
      </c>
      <c r="S124" s="95">
        <v>91</v>
      </c>
      <c r="T124" s="95">
        <v>2527.78</v>
      </c>
      <c r="U124" s="92" t="s">
        <v>41</v>
      </c>
    </row>
    <row r="125" s="61" customFormat="1" ht="25" customHeight="1" spans="1:21">
      <c r="A125" s="75">
        <v>120</v>
      </c>
      <c r="B125" s="75" t="s">
        <v>35</v>
      </c>
      <c r="C125" s="75" t="s">
        <v>61</v>
      </c>
      <c r="D125" s="75" t="s">
        <v>408</v>
      </c>
      <c r="E125" s="75" t="s">
        <v>44</v>
      </c>
      <c r="F125" s="75" t="s">
        <v>409</v>
      </c>
      <c r="G125" s="75" t="s">
        <v>410</v>
      </c>
      <c r="H125" s="75">
        <v>1.9</v>
      </c>
      <c r="I125" s="75">
        <v>700000</v>
      </c>
      <c r="J125" s="83">
        <v>45742</v>
      </c>
      <c r="K125" s="83">
        <v>46107</v>
      </c>
      <c r="L125" s="83">
        <v>46107</v>
      </c>
      <c r="M125" s="83">
        <v>45748</v>
      </c>
      <c r="N125" s="83">
        <v>45838</v>
      </c>
      <c r="O125" s="83">
        <v>45747</v>
      </c>
      <c r="P125" s="95">
        <v>365</v>
      </c>
      <c r="Q125" s="95">
        <v>6</v>
      </c>
      <c r="R125" s="95">
        <v>268</v>
      </c>
      <c r="S125" s="95">
        <v>91</v>
      </c>
      <c r="T125" s="95">
        <v>3538.89</v>
      </c>
      <c r="U125" s="92" t="s">
        <v>41</v>
      </c>
    </row>
    <row r="126" s="61" customFormat="1" ht="25" customHeight="1" spans="1:21">
      <c r="A126" s="75">
        <v>121</v>
      </c>
      <c r="B126" s="75" t="s">
        <v>35</v>
      </c>
      <c r="C126" s="75" t="s">
        <v>47</v>
      </c>
      <c r="D126" s="75" t="s">
        <v>411</v>
      </c>
      <c r="E126" s="75" t="s">
        <v>38</v>
      </c>
      <c r="F126" s="75" t="s">
        <v>412</v>
      </c>
      <c r="G126" s="75" t="s">
        <v>413</v>
      </c>
      <c r="H126" s="75">
        <v>1.9</v>
      </c>
      <c r="I126" s="75">
        <v>4883441.67</v>
      </c>
      <c r="J126" s="83">
        <v>45743</v>
      </c>
      <c r="K126" s="83">
        <v>46106</v>
      </c>
      <c r="L126" s="83">
        <v>46106</v>
      </c>
      <c r="M126" s="83">
        <v>45748</v>
      </c>
      <c r="N126" s="83">
        <v>45838</v>
      </c>
      <c r="O126" s="83">
        <v>45747</v>
      </c>
      <c r="P126" s="95">
        <v>363</v>
      </c>
      <c r="Q126" s="95">
        <v>5</v>
      </c>
      <c r="R126" s="95">
        <v>267</v>
      </c>
      <c r="S126" s="95">
        <v>91</v>
      </c>
      <c r="T126" s="95">
        <v>24688.51</v>
      </c>
      <c r="U126" s="92" t="s">
        <v>41</v>
      </c>
    </row>
    <row r="127" s="61" customFormat="1" ht="25" customHeight="1" spans="1:21">
      <c r="A127" s="75">
        <v>122</v>
      </c>
      <c r="B127" s="75" t="s">
        <v>35</v>
      </c>
      <c r="C127" s="75" t="s">
        <v>47</v>
      </c>
      <c r="D127" s="75" t="s">
        <v>302</v>
      </c>
      <c r="E127" s="75" t="s">
        <v>38</v>
      </c>
      <c r="F127" s="75" t="s">
        <v>303</v>
      </c>
      <c r="G127" s="75" t="s">
        <v>414</v>
      </c>
      <c r="H127" s="75">
        <v>1.9</v>
      </c>
      <c r="I127" s="75">
        <v>1000000</v>
      </c>
      <c r="J127" s="83">
        <v>45744</v>
      </c>
      <c r="K127" s="83">
        <v>46109</v>
      </c>
      <c r="L127" s="83">
        <v>46109</v>
      </c>
      <c r="M127" s="83">
        <v>45748</v>
      </c>
      <c r="N127" s="83">
        <v>45838</v>
      </c>
      <c r="O127" s="83">
        <v>45747</v>
      </c>
      <c r="P127" s="95">
        <v>365</v>
      </c>
      <c r="Q127" s="95">
        <v>4</v>
      </c>
      <c r="R127" s="95">
        <v>270</v>
      </c>
      <c r="S127" s="95">
        <v>91</v>
      </c>
      <c r="T127" s="95">
        <v>5055.56</v>
      </c>
      <c r="U127" s="92" t="s">
        <v>41</v>
      </c>
    </row>
    <row r="128" s="61" customFormat="1" ht="25" customHeight="1" spans="1:21">
      <c r="A128" s="75">
        <v>123</v>
      </c>
      <c r="B128" s="75" t="s">
        <v>35</v>
      </c>
      <c r="C128" s="75" t="s">
        <v>110</v>
      </c>
      <c r="D128" s="75" t="s">
        <v>415</v>
      </c>
      <c r="E128" s="75" t="s">
        <v>75</v>
      </c>
      <c r="F128" s="75" t="s">
        <v>416</v>
      </c>
      <c r="G128" s="75" t="s">
        <v>417</v>
      </c>
      <c r="H128" s="75">
        <v>1.9</v>
      </c>
      <c r="I128" s="75">
        <v>290000</v>
      </c>
      <c r="J128" s="83">
        <v>45747</v>
      </c>
      <c r="K128" s="83">
        <v>46112</v>
      </c>
      <c r="L128" s="83">
        <v>46112</v>
      </c>
      <c r="M128" s="83">
        <v>45748</v>
      </c>
      <c r="N128" s="83">
        <v>45838</v>
      </c>
      <c r="O128" s="83">
        <v>45747</v>
      </c>
      <c r="P128" s="95">
        <v>365</v>
      </c>
      <c r="Q128" s="95">
        <v>0</v>
      </c>
      <c r="R128" s="95">
        <v>274</v>
      </c>
      <c r="S128" s="95">
        <v>91</v>
      </c>
      <c r="T128" s="95">
        <v>1466.11</v>
      </c>
      <c r="U128" s="92" t="s">
        <v>41</v>
      </c>
    </row>
    <row r="129" s="61" customFormat="1" ht="25" customHeight="1" spans="1:21">
      <c r="A129" s="75">
        <v>124</v>
      </c>
      <c r="B129" s="75" t="s">
        <v>35</v>
      </c>
      <c r="C129" s="75" t="s">
        <v>159</v>
      </c>
      <c r="D129" s="75" t="s">
        <v>418</v>
      </c>
      <c r="E129" s="75" t="s">
        <v>44</v>
      </c>
      <c r="F129" s="75" t="s">
        <v>419</v>
      </c>
      <c r="G129" s="75" t="s">
        <v>420</v>
      </c>
      <c r="H129" s="75">
        <v>1.9</v>
      </c>
      <c r="I129" s="75">
        <v>300000</v>
      </c>
      <c r="J129" s="83">
        <v>45737</v>
      </c>
      <c r="K129" s="83">
        <v>46102</v>
      </c>
      <c r="L129" s="83">
        <v>46102</v>
      </c>
      <c r="M129" s="83">
        <v>45748</v>
      </c>
      <c r="N129" s="83">
        <v>45838</v>
      </c>
      <c r="O129" s="83">
        <v>45747</v>
      </c>
      <c r="P129" s="95">
        <v>365</v>
      </c>
      <c r="Q129" s="95">
        <v>11</v>
      </c>
      <c r="R129" s="95">
        <v>263</v>
      </c>
      <c r="S129" s="95">
        <v>91</v>
      </c>
      <c r="T129" s="95">
        <v>1516.67</v>
      </c>
      <c r="U129" s="92" t="s">
        <v>41</v>
      </c>
    </row>
    <row r="130" s="61" customFormat="1" ht="25" customHeight="1" spans="1:21">
      <c r="A130" s="75">
        <v>125</v>
      </c>
      <c r="B130" s="75" t="s">
        <v>35</v>
      </c>
      <c r="C130" s="75" t="s">
        <v>215</v>
      </c>
      <c r="D130" s="75" t="s">
        <v>421</v>
      </c>
      <c r="E130" s="75" t="s">
        <v>44</v>
      </c>
      <c r="F130" s="75" t="s">
        <v>422</v>
      </c>
      <c r="G130" s="75" t="s">
        <v>423</v>
      </c>
      <c r="H130" s="75">
        <v>1.9</v>
      </c>
      <c r="I130" s="75">
        <v>3000000</v>
      </c>
      <c r="J130" s="83">
        <v>45748</v>
      </c>
      <c r="K130" s="83">
        <v>46113</v>
      </c>
      <c r="L130" s="83">
        <v>46113</v>
      </c>
      <c r="M130" s="83">
        <v>45748</v>
      </c>
      <c r="N130" s="83">
        <v>45838</v>
      </c>
      <c r="O130" s="83">
        <v>45747</v>
      </c>
      <c r="P130" s="95">
        <v>365</v>
      </c>
      <c r="Q130" s="95">
        <v>0</v>
      </c>
      <c r="R130" s="95">
        <v>274</v>
      </c>
      <c r="S130" s="95">
        <v>91</v>
      </c>
      <c r="T130" s="95">
        <v>15166.67</v>
      </c>
      <c r="U130" s="92" t="s">
        <v>41</v>
      </c>
    </row>
    <row r="131" s="61" customFormat="1" ht="25" customHeight="1" spans="1:21">
      <c r="A131" s="75">
        <v>126</v>
      </c>
      <c r="B131" s="75" t="s">
        <v>35</v>
      </c>
      <c r="C131" s="75" t="s">
        <v>65</v>
      </c>
      <c r="D131" s="75" t="s">
        <v>372</v>
      </c>
      <c r="E131" s="75" t="s">
        <v>38</v>
      </c>
      <c r="F131" s="75" t="s">
        <v>373</v>
      </c>
      <c r="G131" s="75" t="s">
        <v>424</v>
      </c>
      <c r="H131" s="75">
        <v>1.9</v>
      </c>
      <c r="I131" s="75">
        <v>500000</v>
      </c>
      <c r="J131" s="83">
        <v>45748</v>
      </c>
      <c r="K131" s="83">
        <v>46112</v>
      </c>
      <c r="L131" s="83">
        <v>46112</v>
      </c>
      <c r="M131" s="83">
        <v>45748</v>
      </c>
      <c r="N131" s="83">
        <v>45838</v>
      </c>
      <c r="O131" s="83">
        <v>45747</v>
      </c>
      <c r="P131" s="95">
        <v>364</v>
      </c>
      <c r="Q131" s="95">
        <v>0</v>
      </c>
      <c r="R131" s="95">
        <v>273</v>
      </c>
      <c r="S131" s="95">
        <v>91</v>
      </c>
      <c r="T131" s="95">
        <v>2527.78</v>
      </c>
      <c r="U131" s="92" t="s">
        <v>41</v>
      </c>
    </row>
    <row r="132" s="61" customFormat="1" ht="25" customHeight="1" spans="1:21">
      <c r="A132" s="75">
        <v>127</v>
      </c>
      <c r="B132" s="75" t="s">
        <v>35</v>
      </c>
      <c r="C132" s="75" t="s">
        <v>36</v>
      </c>
      <c r="D132" s="75" t="s">
        <v>37</v>
      </c>
      <c r="E132" s="75" t="s">
        <v>38</v>
      </c>
      <c r="F132" s="75" t="s">
        <v>39</v>
      </c>
      <c r="G132" s="75" t="s">
        <v>425</v>
      </c>
      <c r="H132" s="75">
        <v>5.7</v>
      </c>
      <c r="I132" s="75">
        <v>1000000</v>
      </c>
      <c r="J132" s="83">
        <v>45749</v>
      </c>
      <c r="K132" s="83">
        <v>46114</v>
      </c>
      <c r="L132" s="83">
        <v>46114</v>
      </c>
      <c r="M132" s="83">
        <v>45749</v>
      </c>
      <c r="N132" s="83">
        <v>45838</v>
      </c>
      <c r="O132" s="83">
        <v>45747</v>
      </c>
      <c r="P132" s="95">
        <v>365</v>
      </c>
      <c r="Q132" s="95">
        <v>0</v>
      </c>
      <c r="R132" s="95">
        <v>275</v>
      </c>
      <c r="S132" s="95">
        <v>90</v>
      </c>
      <c r="T132" s="95">
        <v>5000</v>
      </c>
      <c r="U132" s="92" t="s">
        <v>41</v>
      </c>
    </row>
    <row r="133" s="61" customFormat="1" ht="25" customHeight="1" spans="1:21">
      <c r="A133" s="75">
        <v>128</v>
      </c>
      <c r="B133" s="75" t="s">
        <v>35</v>
      </c>
      <c r="C133" s="75" t="s">
        <v>73</v>
      </c>
      <c r="D133" s="75" t="s">
        <v>426</v>
      </c>
      <c r="E133" s="75" t="s">
        <v>75</v>
      </c>
      <c r="F133" s="75" t="s">
        <v>427</v>
      </c>
      <c r="G133" s="75" t="s">
        <v>428</v>
      </c>
      <c r="H133" s="75">
        <v>1.9</v>
      </c>
      <c r="I133" s="75">
        <v>300000</v>
      </c>
      <c r="J133" s="83">
        <v>45749</v>
      </c>
      <c r="K133" s="83">
        <v>46113</v>
      </c>
      <c r="L133" s="83">
        <v>46113</v>
      </c>
      <c r="M133" s="83">
        <v>45749</v>
      </c>
      <c r="N133" s="83">
        <v>45838</v>
      </c>
      <c r="O133" s="83">
        <v>45747</v>
      </c>
      <c r="P133" s="95">
        <v>364</v>
      </c>
      <c r="Q133" s="95">
        <v>0</v>
      </c>
      <c r="R133" s="95">
        <v>274</v>
      </c>
      <c r="S133" s="95">
        <v>90</v>
      </c>
      <c r="T133" s="95">
        <v>1500</v>
      </c>
      <c r="U133" s="92" t="s">
        <v>41</v>
      </c>
    </row>
    <row r="134" s="61" customFormat="1" ht="25" customHeight="1" spans="1:21">
      <c r="A134" s="75">
        <v>129</v>
      </c>
      <c r="B134" s="75" t="s">
        <v>35</v>
      </c>
      <c r="C134" s="75" t="s">
        <v>65</v>
      </c>
      <c r="D134" s="75" t="s">
        <v>429</v>
      </c>
      <c r="E134" s="75" t="s">
        <v>38</v>
      </c>
      <c r="F134" s="75" t="s">
        <v>430</v>
      </c>
      <c r="G134" s="75" t="s">
        <v>431</v>
      </c>
      <c r="H134" s="75">
        <v>1.9</v>
      </c>
      <c r="I134" s="75">
        <v>300000</v>
      </c>
      <c r="J134" s="83">
        <v>45750</v>
      </c>
      <c r="K134" s="83">
        <v>46114</v>
      </c>
      <c r="L134" s="83">
        <v>46114</v>
      </c>
      <c r="M134" s="83">
        <v>45750</v>
      </c>
      <c r="N134" s="83">
        <v>45838</v>
      </c>
      <c r="O134" s="83">
        <v>45747</v>
      </c>
      <c r="P134" s="95">
        <v>364</v>
      </c>
      <c r="Q134" s="95">
        <v>0</v>
      </c>
      <c r="R134" s="95">
        <v>275</v>
      </c>
      <c r="S134" s="95">
        <v>89</v>
      </c>
      <c r="T134" s="95">
        <v>1483.33</v>
      </c>
      <c r="U134" s="92" t="s">
        <v>41</v>
      </c>
    </row>
    <row r="135" s="61" customFormat="1" ht="25" customHeight="1" spans="1:21">
      <c r="A135" s="75">
        <v>130</v>
      </c>
      <c r="B135" s="75" t="s">
        <v>35</v>
      </c>
      <c r="C135" s="75" t="s">
        <v>73</v>
      </c>
      <c r="D135" s="75" t="s">
        <v>432</v>
      </c>
      <c r="E135" s="75" t="s">
        <v>44</v>
      </c>
      <c r="F135" s="75" t="s">
        <v>433</v>
      </c>
      <c r="G135" s="75" t="s">
        <v>434</v>
      </c>
      <c r="H135" s="75">
        <v>1.9</v>
      </c>
      <c r="I135" s="75">
        <v>200000</v>
      </c>
      <c r="J135" s="83">
        <v>45761</v>
      </c>
      <c r="K135" s="83">
        <v>46126</v>
      </c>
      <c r="L135" s="83">
        <v>46126</v>
      </c>
      <c r="M135" s="83">
        <v>45761</v>
      </c>
      <c r="N135" s="83">
        <v>45838</v>
      </c>
      <c r="O135" s="83">
        <v>45747</v>
      </c>
      <c r="P135" s="95">
        <v>365</v>
      </c>
      <c r="Q135" s="95">
        <v>0</v>
      </c>
      <c r="R135" s="95">
        <v>287</v>
      </c>
      <c r="S135" s="95">
        <v>78</v>
      </c>
      <c r="T135" s="95">
        <v>866.67</v>
      </c>
      <c r="U135" s="92" t="s">
        <v>41</v>
      </c>
    </row>
    <row r="136" s="61" customFormat="1" ht="25" customHeight="1" spans="1:21">
      <c r="A136" s="75">
        <v>131</v>
      </c>
      <c r="B136" s="75" t="s">
        <v>35</v>
      </c>
      <c r="C136" s="75" t="s">
        <v>78</v>
      </c>
      <c r="D136" s="75" t="s">
        <v>256</v>
      </c>
      <c r="E136" s="75" t="s">
        <v>44</v>
      </c>
      <c r="F136" s="75" t="s">
        <v>257</v>
      </c>
      <c r="G136" s="75" t="s">
        <v>435</v>
      </c>
      <c r="H136" s="75">
        <v>1.9</v>
      </c>
      <c r="I136" s="75">
        <v>500000</v>
      </c>
      <c r="J136" s="83">
        <v>45764</v>
      </c>
      <c r="K136" s="83">
        <v>46129</v>
      </c>
      <c r="L136" s="83">
        <v>46129</v>
      </c>
      <c r="M136" s="83">
        <v>45764</v>
      </c>
      <c r="N136" s="83">
        <v>45838</v>
      </c>
      <c r="O136" s="83">
        <v>45747</v>
      </c>
      <c r="P136" s="95">
        <v>365</v>
      </c>
      <c r="Q136" s="95">
        <v>0</v>
      </c>
      <c r="R136" s="95">
        <v>290</v>
      </c>
      <c r="S136" s="95">
        <v>75</v>
      </c>
      <c r="T136" s="95">
        <v>2083.33</v>
      </c>
      <c r="U136" s="92" t="s">
        <v>41</v>
      </c>
    </row>
    <row r="137" s="61" customFormat="1" ht="25" customHeight="1" spans="1:21">
      <c r="A137" s="75">
        <v>132</v>
      </c>
      <c r="B137" s="75" t="s">
        <v>35</v>
      </c>
      <c r="C137" s="75" t="s">
        <v>196</v>
      </c>
      <c r="D137" s="75" t="s">
        <v>436</v>
      </c>
      <c r="E137" s="75" t="s">
        <v>44</v>
      </c>
      <c r="F137" s="75" t="s">
        <v>437</v>
      </c>
      <c r="G137" s="75" t="s">
        <v>438</v>
      </c>
      <c r="H137" s="75">
        <v>5.4</v>
      </c>
      <c r="I137" s="75">
        <v>150000</v>
      </c>
      <c r="J137" s="83">
        <v>45768</v>
      </c>
      <c r="K137" s="83">
        <v>46074</v>
      </c>
      <c r="L137" s="83">
        <v>46074</v>
      </c>
      <c r="M137" s="83">
        <v>45768</v>
      </c>
      <c r="N137" s="83">
        <v>45838</v>
      </c>
      <c r="O137" s="83">
        <v>45747</v>
      </c>
      <c r="P137" s="95">
        <v>306</v>
      </c>
      <c r="Q137" s="95">
        <v>0</v>
      </c>
      <c r="R137" s="95">
        <v>235</v>
      </c>
      <c r="S137" s="95">
        <v>71</v>
      </c>
      <c r="T137" s="95">
        <v>591.67</v>
      </c>
      <c r="U137" s="92" t="s">
        <v>41</v>
      </c>
    </row>
    <row r="138" s="61" customFormat="1" ht="25" customHeight="1" spans="1:21">
      <c r="A138" s="75">
        <v>133</v>
      </c>
      <c r="B138" s="75" t="s">
        <v>35</v>
      </c>
      <c r="C138" s="75" t="s">
        <v>47</v>
      </c>
      <c r="D138" s="75" t="s">
        <v>439</v>
      </c>
      <c r="E138" s="75" t="s">
        <v>38</v>
      </c>
      <c r="F138" s="75" t="s">
        <v>440</v>
      </c>
      <c r="G138" s="75" t="s">
        <v>441</v>
      </c>
      <c r="H138" s="75">
        <v>1.9</v>
      </c>
      <c r="I138" s="75">
        <v>500000</v>
      </c>
      <c r="J138" s="83">
        <v>45774</v>
      </c>
      <c r="K138" s="83">
        <v>46139</v>
      </c>
      <c r="L138" s="83">
        <v>46139</v>
      </c>
      <c r="M138" s="83">
        <v>45774</v>
      </c>
      <c r="N138" s="83">
        <v>45838</v>
      </c>
      <c r="O138" s="83">
        <v>45747</v>
      </c>
      <c r="P138" s="95">
        <v>365</v>
      </c>
      <c r="Q138" s="95">
        <v>0</v>
      </c>
      <c r="R138" s="95">
        <v>300</v>
      </c>
      <c r="S138" s="95">
        <v>65</v>
      </c>
      <c r="T138" s="95">
        <v>1805.56</v>
      </c>
      <c r="U138" s="92" t="s">
        <v>41</v>
      </c>
    </row>
    <row r="139" s="61" customFormat="1" ht="25" customHeight="1" spans="1:21">
      <c r="A139" s="75">
        <v>134</v>
      </c>
      <c r="B139" s="75" t="s">
        <v>35</v>
      </c>
      <c r="C139" s="75" t="s">
        <v>172</v>
      </c>
      <c r="D139" s="75" t="s">
        <v>442</v>
      </c>
      <c r="E139" s="75" t="s">
        <v>38</v>
      </c>
      <c r="F139" s="75" t="s">
        <v>443</v>
      </c>
      <c r="G139" s="75" t="s">
        <v>444</v>
      </c>
      <c r="H139" s="75">
        <v>1.9</v>
      </c>
      <c r="I139" s="75">
        <v>5000000</v>
      </c>
      <c r="J139" s="83">
        <v>45774</v>
      </c>
      <c r="K139" s="83">
        <v>46139</v>
      </c>
      <c r="L139" s="83">
        <v>46139</v>
      </c>
      <c r="M139" s="83">
        <v>45774</v>
      </c>
      <c r="N139" s="83">
        <v>45838</v>
      </c>
      <c r="O139" s="83">
        <v>45747</v>
      </c>
      <c r="P139" s="95">
        <v>365</v>
      </c>
      <c r="Q139" s="95">
        <v>0</v>
      </c>
      <c r="R139" s="95">
        <v>300</v>
      </c>
      <c r="S139" s="95">
        <v>65</v>
      </c>
      <c r="T139" s="95">
        <v>18055.56</v>
      </c>
      <c r="U139" s="92" t="s">
        <v>41</v>
      </c>
    </row>
    <row r="140" s="61" customFormat="1" ht="25" customHeight="1" spans="1:21">
      <c r="A140" s="75">
        <v>135</v>
      </c>
      <c r="B140" s="75" t="s">
        <v>35</v>
      </c>
      <c r="C140" s="75" t="s">
        <v>47</v>
      </c>
      <c r="D140" s="75" t="s">
        <v>445</v>
      </c>
      <c r="E140" s="75" t="s">
        <v>38</v>
      </c>
      <c r="F140" s="75" t="s">
        <v>446</v>
      </c>
      <c r="G140" s="75" t="s">
        <v>447</v>
      </c>
      <c r="H140" s="75">
        <v>1.9</v>
      </c>
      <c r="I140" s="75">
        <v>500000</v>
      </c>
      <c r="J140" s="83">
        <v>45774</v>
      </c>
      <c r="K140" s="83">
        <v>46139</v>
      </c>
      <c r="L140" s="83">
        <v>46139</v>
      </c>
      <c r="M140" s="83">
        <v>45774</v>
      </c>
      <c r="N140" s="83">
        <v>45838</v>
      </c>
      <c r="O140" s="83">
        <v>45747</v>
      </c>
      <c r="P140" s="95">
        <v>365</v>
      </c>
      <c r="Q140" s="95">
        <v>0</v>
      </c>
      <c r="R140" s="95">
        <v>300</v>
      </c>
      <c r="S140" s="95">
        <v>65</v>
      </c>
      <c r="T140" s="95">
        <v>1805.56</v>
      </c>
      <c r="U140" s="92" t="s">
        <v>41</v>
      </c>
    </row>
    <row r="141" s="61" customFormat="1" ht="25" customHeight="1" spans="1:21">
      <c r="A141" s="75">
        <v>136</v>
      </c>
      <c r="B141" s="75" t="s">
        <v>35</v>
      </c>
      <c r="C141" s="75" t="s">
        <v>69</v>
      </c>
      <c r="D141" s="75" t="s">
        <v>448</v>
      </c>
      <c r="E141" s="75" t="s">
        <v>44</v>
      </c>
      <c r="F141" s="75" t="s">
        <v>449</v>
      </c>
      <c r="G141" s="75" t="s">
        <v>450</v>
      </c>
      <c r="H141" s="75">
        <v>4.8</v>
      </c>
      <c r="I141" s="75">
        <v>150000</v>
      </c>
      <c r="J141" s="83">
        <v>45777</v>
      </c>
      <c r="K141" s="83">
        <v>46142</v>
      </c>
      <c r="L141" s="83">
        <v>46142</v>
      </c>
      <c r="M141" s="83">
        <v>45777</v>
      </c>
      <c r="N141" s="83">
        <v>45838</v>
      </c>
      <c r="O141" s="83">
        <v>45747</v>
      </c>
      <c r="P141" s="95">
        <v>365</v>
      </c>
      <c r="Q141" s="95">
        <v>0</v>
      </c>
      <c r="R141" s="95">
        <v>303</v>
      </c>
      <c r="S141" s="95">
        <v>62</v>
      </c>
      <c r="T141" s="95">
        <v>516.67</v>
      </c>
      <c r="U141" s="92" t="s">
        <v>41</v>
      </c>
    </row>
    <row r="142" s="61" customFormat="1" ht="25" customHeight="1" spans="1:21">
      <c r="A142" s="75">
        <v>137</v>
      </c>
      <c r="B142" s="75" t="s">
        <v>35</v>
      </c>
      <c r="C142" s="75" t="s">
        <v>73</v>
      </c>
      <c r="D142" s="75" t="s">
        <v>451</v>
      </c>
      <c r="E142" s="75" t="s">
        <v>38</v>
      </c>
      <c r="F142" s="75" t="s">
        <v>452</v>
      </c>
      <c r="G142" s="75" t="s">
        <v>453</v>
      </c>
      <c r="H142" s="75">
        <v>4.8</v>
      </c>
      <c r="I142" s="75">
        <v>1800000</v>
      </c>
      <c r="J142" s="83">
        <v>45777</v>
      </c>
      <c r="K142" s="83">
        <v>46873</v>
      </c>
      <c r="L142" s="83">
        <v>46873</v>
      </c>
      <c r="M142" s="83">
        <v>45777</v>
      </c>
      <c r="N142" s="83">
        <v>45838</v>
      </c>
      <c r="O142" s="83">
        <v>45747</v>
      </c>
      <c r="P142" s="95">
        <v>1096</v>
      </c>
      <c r="Q142" s="95">
        <v>0</v>
      </c>
      <c r="R142" s="95">
        <v>1034</v>
      </c>
      <c r="S142" s="95">
        <v>62</v>
      </c>
      <c r="T142" s="95">
        <v>6200</v>
      </c>
      <c r="U142" s="92" t="s">
        <v>41</v>
      </c>
    </row>
    <row r="143" s="61" customFormat="1" ht="25" customHeight="1" spans="1:21">
      <c r="A143" s="75">
        <v>138</v>
      </c>
      <c r="B143" s="75" t="s">
        <v>35</v>
      </c>
      <c r="C143" s="75" t="s">
        <v>172</v>
      </c>
      <c r="D143" s="75" t="s">
        <v>402</v>
      </c>
      <c r="E143" s="75" t="s">
        <v>38</v>
      </c>
      <c r="F143" s="75" t="s">
        <v>403</v>
      </c>
      <c r="G143" s="75" t="s">
        <v>454</v>
      </c>
      <c r="H143" s="75">
        <v>4.8</v>
      </c>
      <c r="I143" s="75">
        <v>1900000</v>
      </c>
      <c r="J143" s="83">
        <v>45783</v>
      </c>
      <c r="K143" s="83">
        <v>46879</v>
      </c>
      <c r="L143" s="83">
        <v>46879</v>
      </c>
      <c r="M143" s="83">
        <v>45783</v>
      </c>
      <c r="N143" s="83">
        <v>45838</v>
      </c>
      <c r="O143" s="83">
        <v>45747</v>
      </c>
      <c r="P143" s="95">
        <v>1096</v>
      </c>
      <c r="Q143" s="95">
        <v>0</v>
      </c>
      <c r="R143" s="95">
        <v>1040</v>
      </c>
      <c r="S143" s="95">
        <v>56</v>
      </c>
      <c r="T143" s="95">
        <v>5911.11</v>
      </c>
      <c r="U143" s="92" t="s">
        <v>41</v>
      </c>
    </row>
    <row r="144" s="61" customFormat="1" ht="25" customHeight="1" spans="1:21">
      <c r="A144" s="75">
        <v>139</v>
      </c>
      <c r="B144" s="75" t="s">
        <v>35</v>
      </c>
      <c r="C144" s="75" t="s">
        <v>73</v>
      </c>
      <c r="D144" s="75" t="s">
        <v>451</v>
      </c>
      <c r="E144" s="75" t="s">
        <v>38</v>
      </c>
      <c r="F144" s="75" t="s">
        <v>452</v>
      </c>
      <c r="G144" s="75" t="s">
        <v>455</v>
      </c>
      <c r="H144" s="75">
        <v>4.8</v>
      </c>
      <c r="I144" s="75">
        <v>2400000</v>
      </c>
      <c r="J144" s="83">
        <v>45784</v>
      </c>
      <c r="K144" s="83">
        <v>46880</v>
      </c>
      <c r="L144" s="83">
        <v>46880</v>
      </c>
      <c r="M144" s="83">
        <v>45784</v>
      </c>
      <c r="N144" s="83">
        <v>45838</v>
      </c>
      <c r="O144" s="83">
        <v>45747</v>
      </c>
      <c r="P144" s="95">
        <v>1096</v>
      </c>
      <c r="Q144" s="95">
        <v>0</v>
      </c>
      <c r="R144" s="95">
        <v>1041</v>
      </c>
      <c r="S144" s="95">
        <v>55</v>
      </c>
      <c r="T144" s="95">
        <v>7333.33</v>
      </c>
      <c r="U144" s="92" t="s">
        <v>41</v>
      </c>
    </row>
    <row r="145" s="61" customFormat="1" ht="25" customHeight="1" spans="1:21">
      <c r="A145" s="75">
        <v>140</v>
      </c>
      <c r="B145" s="75" t="s">
        <v>35</v>
      </c>
      <c r="C145" s="75" t="s">
        <v>47</v>
      </c>
      <c r="D145" s="75" t="s">
        <v>48</v>
      </c>
      <c r="E145" s="75" t="s">
        <v>44</v>
      </c>
      <c r="F145" s="75" t="s">
        <v>49</v>
      </c>
      <c r="G145" s="75" t="s">
        <v>456</v>
      </c>
      <c r="H145" s="75">
        <v>5.4</v>
      </c>
      <c r="I145" s="75">
        <v>226000</v>
      </c>
      <c r="J145" s="83">
        <v>45799</v>
      </c>
      <c r="K145" s="83">
        <v>46164</v>
      </c>
      <c r="L145" s="83">
        <v>46164</v>
      </c>
      <c r="M145" s="83">
        <v>45799</v>
      </c>
      <c r="N145" s="83">
        <v>45838</v>
      </c>
      <c r="O145" s="83">
        <v>45747</v>
      </c>
      <c r="P145" s="95">
        <v>365</v>
      </c>
      <c r="Q145" s="95">
        <v>0</v>
      </c>
      <c r="R145" s="95">
        <v>325</v>
      </c>
      <c r="S145" s="95">
        <v>40</v>
      </c>
      <c r="T145" s="95">
        <v>502.22</v>
      </c>
      <c r="U145" s="92" t="s">
        <v>41</v>
      </c>
    </row>
    <row r="146" s="61" customFormat="1" ht="25" customHeight="1" spans="1:21">
      <c r="A146" s="75">
        <v>141</v>
      </c>
      <c r="B146" s="75" t="s">
        <v>35</v>
      </c>
      <c r="C146" s="75" t="s">
        <v>51</v>
      </c>
      <c r="D146" s="75" t="s">
        <v>52</v>
      </c>
      <c r="E146" s="75" t="s">
        <v>44</v>
      </c>
      <c r="F146" s="75" t="s">
        <v>53</v>
      </c>
      <c r="G146" s="75" t="s">
        <v>457</v>
      </c>
      <c r="H146" s="75">
        <v>4.8</v>
      </c>
      <c r="I146" s="75">
        <v>300000</v>
      </c>
      <c r="J146" s="83">
        <v>45799</v>
      </c>
      <c r="K146" s="83">
        <v>46164</v>
      </c>
      <c r="L146" s="83">
        <v>46164</v>
      </c>
      <c r="M146" s="83">
        <v>45799</v>
      </c>
      <c r="N146" s="83">
        <v>45838</v>
      </c>
      <c r="O146" s="83">
        <v>45747</v>
      </c>
      <c r="P146" s="95">
        <v>365</v>
      </c>
      <c r="Q146" s="95">
        <v>0</v>
      </c>
      <c r="R146" s="95">
        <v>325</v>
      </c>
      <c r="S146" s="95">
        <v>40</v>
      </c>
      <c r="T146" s="95">
        <v>666.67</v>
      </c>
      <c r="U146" s="92" t="s">
        <v>41</v>
      </c>
    </row>
    <row r="147" s="61" customFormat="1" ht="25" customHeight="1" spans="1:21">
      <c r="A147" s="75">
        <v>142</v>
      </c>
      <c r="B147" s="75" t="s">
        <v>35</v>
      </c>
      <c r="C147" s="75" t="s">
        <v>36</v>
      </c>
      <c r="D147" s="75" t="s">
        <v>458</v>
      </c>
      <c r="E147" s="75" t="s">
        <v>44</v>
      </c>
      <c r="F147" s="75" t="s">
        <v>459</v>
      </c>
      <c r="G147" s="75" t="s">
        <v>460</v>
      </c>
      <c r="H147" s="75">
        <v>1.8</v>
      </c>
      <c r="I147" s="75">
        <v>300000</v>
      </c>
      <c r="J147" s="83">
        <v>45800</v>
      </c>
      <c r="K147" s="83">
        <v>46165</v>
      </c>
      <c r="L147" s="83">
        <v>46165</v>
      </c>
      <c r="M147" s="83">
        <v>45800</v>
      </c>
      <c r="N147" s="83">
        <v>45838</v>
      </c>
      <c r="O147" s="83">
        <v>45747</v>
      </c>
      <c r="P147" s="95">
        <v>365</v>
      </c>
      <c r="Q147" s="95">
        <v>0</v>
      </c>
      <c r="R147" s="95">
        <v>326</v>
      </c>
      <c r="S147" s="95">
        <v>39</v>
      </c>
      <c r="T147" s="95">
        <v>650</v>
      </c>
      <c r="U147" s="92" t="s">
        <v>41</v>
      </c>
    </row>
    <row r="148" s="61" customFormat="1" ht="25" customHeight="1" spans="1:21">
      <c r="A148" s="75">
        <v>143</v>
      </c>
      <c r="B148" s="75" t="s">
        <v>35</v>
      </c>
      <c r="C148" s="75" t="s">
        <v>69</v>
      </c>
      <c r="D148" s="75" t="s">
        <v>85</v>
      </c>
      <c r="E148" s="75" t="s">
        <v>44</v>
      </c>
      <c r="F148" s="75" t="s">
        <v>86</v>
      </c>
      <c r="G148" s="75" t="s">
        <v>461</v>
      </c>
      <c r="H148" s="75">
        <v>1.9</v>
      </c>
      <c r="I148" s="75">
        <v>500000</v>
      </c>
      <c r="J148" s="83">
        <v>45805</v>
      </c>
      <c r="K148" s="83">
        <v>46170</v>
      </c>
      <c r="L148" s="83">
        <v>46170</v>
      </c>
      <c r="M148" s="83">
        <v>45805</v>
      </c>
      <c r="N148" s="83">
        <v>45838</v>
      </c>
      <c r="O148" s="83">
        <v>45747</v>
      </c>
      <c r="P148" s="95">
        <v>365</v>
      </c>
      <c r="Q148" s="95">
        <v>0</v>
      </c>
      <c r="R148" s="95">
        <v>331</v>
      </c>
      <c r="S148" s="95">
        <v>34</v>
      </c>
      <c r="T148" s="95">
        <v>944.44</v>
      </c>
      <c r="U148" s="92" t="s">
        <v>41</v>
      </c>
    </row>
    <row r="149" s="61" customFormat="1" ht="25" customHeight="1" spans="1:21">
      <c r="A149" s="75">
        <v>144</v>
      </c>
      <c r="B149" s="75" t="s">
        <v>35</v>
      </c>
      <c r="C149" s="75" t="s">
        <v>110</v>
      </c>
      <c r="D149" s="75" t="s">
        <v>462</v>
      </c>
      <c r="E149" s="75" t="s">
        <v>44</v>
      </c>
      <c r="F149" s="75" t="s">
        <v>463</v>
      </c>
      <c r="G149" s="75" t="s">
        <v>464</v>
      </c>
      <c r="H149" s="75">
        <v>5.7</v>
      </c>
      <c r="I149" s="75">
        <v>100000</v>
      </c>
      <c r="J149" s="83">
        <v>45806</v>
      </c>
      <c r="K149" s="83">
        <v>46171</v>
      </c>
      <c r="L149" s="83">
        <v>46171</v>
      </c>
      <c r="M149" s="83">
        <v>45806</v>
      </c>
      <c r="N149" s="83">
        <v>45838</v>
      </c>
      <c r="O149" s="83">
        <v>45747</v>
      </c>
      <c r="P149" s="95">
        <v>365</v>
      </c>
      <c r="Q149" s="95">
        <v>0</v>
      </c>
      <c r="R149" s="95">
        <v>332</v>
      </c>
      <c r="S149" s="95">
        <v>33</v>
      </c>
      <c r="T149" s="95">
        <v>183.33</v>
      </c>
      <c r="U149" s="92" t="s">
        <v>41</v>
      </c>
    </row>
    <row r="150" s="61" customFormat="1" ht="25" customHeight="1" spans="1:21">
      <c r="A150" s="75">
        <v>145</v>
      </c>
      <c r="B150" s="75" t="s">
        <v>35</v>
      </c>
      <c r="C150" s="75" t="s">
        <v>47</v>
      </c>
      <c r="D150" s="75" t="s">
        <v>58</v>
      </c>
      <c r="E150" s="75" t="s">
        <v>38</v>
      </c>
      <c r="F150" s="75" t="s">
        <v>59</v>
      </c>
      <c r="G150" s="75" t="s">
        <v>465</v>
      </c>
      <c r="H150" s="75">
        <v>2.45</v>
      </c>
      <c r="I150" s="75">
        <v>5000000</v>
      </c>
      <c r="J150" s="83">
        <v>45806</v>
      </c>
      <c r="K150" s="83">
        <v>46898</v>
      </c>
      <c r="L150" s="83">
        <v>46898</v>
      </c>
      <c r="M150" s="83">
        <v>45806</v>
      </c>
      <c r="N150" s="83">
        <v>45838</v>
      </c>
      <c r="O150" s="83">
        <v>45747</v>
      </c>
      <c r="P150" s="95">
        <v>1092</v>
      </c>
      <c r="Q150" s="95">
        <v>0</v>
      </c>
      <c r="R150" s="95">
        <v>1059</v>
      </c>
      <c r="S150" s="95">
        <v>33</v>
      </c>
      <c r="T150" s="95">
        <v>9166.67</v>
      </c>
      <c r="U150" s="92" t="s">
        <v>41</v>
      </c>
    </row>
    <row r="151" s="61" customFormat="1" ht="25" customHeight="1" spans="1:21">
      <c r="A151" s="75">
        <v>146</v>
      </c>
      <c r="B151" s="75" t="s">
        <v>35</v>
      </c>
      <c r="C151" s="75" t="s">
        <v>65</v>
      </c>
      <c r="D151" s="75" t="s">
        <v>66</v>
      </c>
      <c r="E151" s="75" t="s">
        <v>44</v>
      </c>
      <c r="F151" s="75" t="s">
        <v>67</v>
      </c>
      <c r="G151" s="75" t="s">
        <v>466</v>
      </c>
      <c r="H151" s="75">
        <v>1.8</v>
      </c>
      <c r="I151" s="75">
        <v>300000</v>
      </c>
      <c r="J151" s="83">
        <v>45807</v>
      </c>
      <c r="K151" s="83">
        <v>46171</v>
      </c>
      <c r="L151" s="83">
        <v>46171</v>
      </c>
      <c r="M151" s="83">
        <v>45807</v>
      </c>
      <c r="N151" s="83">
        <v>45838</v>
      </c>
      <c r="O151" s="83">
        <v>45747</v>
      </c>
      <c r="P151" s="95">
        <v>364</v>
      </c>
      <c r="Q151" s="95">
        <v>0</v>
      </c>
      <c r="R151" s="95">
        <v>332</v>
      </c>
      <c r="S151" s="95">
        <v>32</v>
      </c>
      <c r="T151" s="95">
        <v>533.33</v>
      </c>
      <c r="U151" s="92" t="s">
        <v>41</v>
      </c>
    </row>
    <row r="152" s="61" customFormat="1" ht="25" customHeight="1" spans="1:21">
      <c r="A152" s="75">
        <v>147</v>
      </c>
      <c r="B152" s="75" t="s">
        <v>35</v>
      </c>
      <c r="C152" s="75" t="s">
        <v>69</v>
      </c>
      <c r="D152" s="75" t="s">
        <v>70</v>
      </c>
      <c r="E152" s="75" t="s">
        <v>44</v>
      </c>
      <c r="F152" s="75" t="s">
        <v>71</v>
      </c>
      <c r="G152" s="75" t="s">
        <v>467</v>
      </c>
      <c r="H152" s="75">
        <v>5.4</v>
      </c>
      <c r="I152" s="75">
        <v>140000</v>
      </c>
      <c r="J152" s="83">
        <v>45818</v>
      </c>
      <c r="K152" s="83">
        <v>46183</v>
      </c>
      <c r="L152" s="83">
        <v>46183</v>
      </c>
      <c r="M152" s="83">
        <v>45818</v>
      </c>
      <c r="N152" s="83">
        <v>45838</v>
      </c>
      <c r="O152" s="83">
        <v>45747</v>
      </c>
      <c r="P152" s="95">
        <v>365</v>
      </c>
      <c r="Q152" s="95">
        <v>0</v>
      </c>
      <c r="R152" s="95">
        <v>344</v>
      </c>
      <c r="S152" s="95">
        <v>21</v>
      </c>
      <c r="T152" s="95">
        <v>163.33</v>
      </c>
      <c r="U152" s="92" t="s">
        <v>41</v>
      </c>
    </row>
    <row r="153" s="61" customFormat="1" ht="25" customHeight="1" spans="1:21">
      <c r="A153" s="75">
        <v>148</v>
      </c>
      <c r="B153" s="75" t="s">
        <v>35</v>
      </c>
      <c r="C153" s="75" t="s">
        <v>47</v>
      </c>
      <c r="D153" s="75" t="s">
        <v>88</v>
      </c>
      <c r="E153" s="75" t="s">
        <v>75</v>
      </c>
      <c r="F153" s="75" t="s">
        <v>89</v>
      </c>
      <c r="G153" s="75" t="s">
        <v>468</v>
      </c>
      <c r="H153" s="75">
        <v>5.4</v>
      </c>
      <c r="I153" s="75">
        <v>200000</v>
      </c>
      <c r="J153" s="83">
        <v>45818</v>
      </c>
      <c r="K153" s="83">
        <v>46913</v>
      </c>
      <c r="L153" s="83">
        <v>46913</v>
      </c>
      <c r="M153" s="83">
        <v>45818</v>
      </c>
      <c r="N153" s="83">
        <v>45838</v>
      </c>
      <c r="O153" s="83">
        <v>45747</v>
      </c>
      <c r="P153" s="95">
        <v>1095</v>
      </c>
      <c r="Q153" s="95">
        <v>0</v>
      </c>
      <c r="R153" s="95">
        <v>1074</v>
      </c>
      <c r="S153" s="95">
        <v>21</v>
      </c>
      <c r="T153" s="95">
        <v>233.33</v>
      </c>
      <c r="U153" s="92" t="s">
        <v>41</v>
      </c>
    </row>
    <row r="154" s="61" customFormat="1" ht="25" customHeight="1" spans="1:21">
      <c r="A154" s="75">
        <v>149</v>
      </c>
      <c r="B154" s="75" t="s">
        <v>35</v>
      </c>
      <c r="C154" s="75" t="s">
        <v>73</v>
      </c>
      <c r="D154" s="75" t="s">
        <v>74</v>
      </c>
      <c r="E154" s="75" t="s">
        <v>75</v>
      </c>
      <c r="F154" s="75" t="s">
        <v>76</v>
      </c>
      <c r="G154" s="75" t="s">
        <v>469</v>
      </c>
      <c r="H154" s="75">
        <v>5.29</v>
      </c>
      <c r="I154" s="75">
        <v>300000</v>
      </c>
      <c r="J154" s="83">
        <v>45820</v>
      </c>
      <c r="K154" s="83">
        <v>46185</v>
      </c>
      <c r="L154" s="83">
        <v>46185</v>
      </c>
      <c r="M154" s="83">
        <v>45820</v>
      </c>
      <c r="N154" s="83">
        <v>45838</v>
      </c>
      <c r="O154" s="83">
        <v>45747</v>
      </c>
      <c r="P154" s="95">
        <v>365</v>
      </c>
      <c r="Q154" s="95">
        <v>0</v>
      </c>
      <c r="R154" s="95">
        <v>346</v>
      </c>
      <c r="S154" s="95">
        <v>19</v>
      </c>
      <c r="T154" s="95">
        <v>316.67</v>
      </c>
      <c r="U154" s="92" t="s">
        <v>41</v>
      </c>
    </row>
    <row r="155" s="61" customFormat="1" ht="25" customHeight="1" spans="1:21">
      <c r="A155" s="75">
        <v>150</v>
      </c>
      <c r="B155" s="75" t="s">
        <v>35</v>
      </c>
      <c r="C155" s="75" t="s">
        <v>100</v>
      </c>
      <c r="D155" s="75" t="s">
        <v>470</v>
      </c>
      <c r="E155" s="75" t="s">
        <v>38</v>
      </c>
      <c r="F155" s="75" t="s">
        <v>471</v>
      </c>
      <c r="G155" s="75" t="s">
        <v>472</v>
      </c>
      <c r="H155" s="75">
        <v>4.8</v>
      </c>
      <c r="I155" s="75">
        <v>5000000</v>
      </c>
      <c r="J155" s="83">
        <v>45821</v>
      </c>
      <c r="K155" s="83">
        <v>46908</v>
      </c>
      <c r="L155" s="83">
        <v>46908</v>
      </c>
      <c r="M155" s="83">
        <v>45821</v>
      </c>
      <c r="N155" s="83">
        <v>45838</v>
      </c>
      <c r="O155" s="83">
        <v>45747</v>
      </c>
      <c r="P155" s="95">
        <v>1087</v>
      </c>
      <c r="Q155" s="95">
        <v>0</v>
      </c>
      <c r="R155" s="95">
        <v>1069</v>
      </c>
      <c r="S155" s="95">
        <v>18</v>
      </c>
      <c r="T155" s="95">
        <v>5000</v>
      </c>
      <c r="U155" s="92" t="s">
        <v>41</v>
      </c>
    </row>
    <row r="156" s="61" customFormat="1" ht="25" customHeight="1" spans="1:21">
      <c r="A156" s="75">
        <v>151</v>
      </c>
      <c r="B156" s="75" t="s">
        <v>35</v>
      </c>
      <c r="C156" s="75" t="s">
        <v>78</v>
      </c>
      <c r="D156" s="75" t="s">
        <v>79</v>
      </c>
      <c r="E156" s="75" t="s">
        <v>44</v>
      </c>
      <c r="F156" s="75" t="s">
        <v>80</v>
      </c>
      <c r="G156" s="75" t="s">
        <v>473</v>
      </c>
      <c r="H156" s="75">
        <v>5.4</v>
      </c>
      <c r="I156" s="75">
        <v>1990000</v>
      </c>
      <c r="J156" s="83">
        <v>45828</v>
      </c>
      <c r="K156" s="83">
        <v>46923</v>
      </c>
      <c r="L156" s="83">
        <v>46923</v>
      </c>
      <c r="M156" s="83">
        <v>45828</v>
      </c>
      <c r="N156" s="83">
        <v>45838</v>
      </c>
      <c r="O156" s="83">
        <v>45747</v>
      </c>
      <c r="P156" s="95">
        <v>1095</v>
      </c>
      <c r="Q156" s="95">
        <v>0</v>
      </c>
      <c r="R156" s="95">
        <v>1084</v>
      </c>
      <c r="S156" s="95">
        <v>11</v>
      </c>
      <c r="T156" s="95">
        <v>1216.11</v>
      </c>
      <c r="U156" s="92" t="s">
        <v>41</v>
      </c>
    </row>
    <row r="157" s="61" customFormat="1" ht="25" customHeight="1" spans="1:21">
      <c r="A157" s="75">
        <v>152</v>
      </c>
      <c r="B157" s="75" t="s">
        <v>35</v>
      </c>
      <c r="C157" s="75" t="s">
        <v>47</v>
      </c>
      <c r="D157" s="75" t="s">
        <v>82</v>
      </c>
      <c r="E157" s="75" t="s">
        <v>38</v>
      </c>
      <c r="F157" s="75" t="s">
        <v>83</v>
      </c>
      <c r="G157" s="75" t="s">
        <v>474</v>
      </c>
      <c r="H157" s="75">
        <v>5.4</v>
      </c>
      <c r="I157" s="75">
        <v>500000</v>
      </c>
      <c r="J157" s="83">
        <v>45828</v>
      </c>
      <c r="K157" s="83">
        <v>46193</v>
      </c>
      <c r="L157" s="83">
        <v>46193</v>
      </c>
      <c r="M157" s="83">
        <v>45828</v>
      </c>
      <c r="N157" s="83">
        <v>45838</v>
      </c>
      <c r="O157" s="83">
        <v>45747</v>
      </c>
      <c r="P157" s="95">
        <v>365</v>
      </c>
      <c r="Q157" s="95">
        <v>0</v>
      </c>
      <c r="R157" s="95">
        <v>354</v>
      </c>
      <c r="S157" s="95">
        <v>11</v>
      </c>
      <c r="T157" s="95">
        <v>305.56</v>
      </c>
      <c r="U157" s="92" t="s">
        <v>41</v>
      </c>
    </row>
    <row r="158" s="61" customFormat="1" ht="25" customHeight="1" spans="1:21">
      <c r="A158" s="75">
        <v>153</v>
      </c>
      <c r="B158" s="75" t="s">
        <v>35</v>
      </c>
      <c r="C158" s="75" t="s">
        <v>91</v>
      </c>
      <c r="D158" s="75" t="s">
        <v>92</v>
      </c>
      <c r="E158" s="75" t="s">
        <v>44</v>
      </c>
      <c r="F158" s="75" t="s">
        <v>93</v>
      </c>
      <c r="G158" s="75" t="s">
        <v>475</v>
      </c>
      <c r="H158" s="75">
        <v>5.4</v>
      </c>
      <c r="I158" s="75">
        <v>300000</v>
      </c>
      <c r="J158" s="83">
        <v>45834</v>
      </c>
      <c r="K158" s="83">
        <v>46168</v>
      </c>
      <c r="L158" s="83">
        <v>46168</v>
      </c>
      <c r="M158" s="83">
        <v>45834</v>
      </c>
      <c r="N158" s="83">
        <v>45838</v>
      </c>
      <c r="O158" s="83">
        <v>45747</v>
      </c>
      <c r="P158" s="95">
        <v>334</v>
      </c>
      <c r="Q158" s="95">
        <v>0</v>
      </c>
      <c r="R158" s="95">
        <v>329</v>
      </c>
      <c r="S158" s="95">
        <v>5</v>
      </c>
      <c r="T158" s="95">
        <v>83.33</v>
      </c>
      <c r="U158" s="92" t="s">
        <v>41</v>
      </c>
    </row>
    <row r="159" s="61" customFormat="1" ht="25" customHeight="1" spans="1:21">
      <c r="A159" s="75">
        <v>154</v>
      </c>
      <c r="B159" s="75" t="s">
        <v>35</v>
      </c>
      <c r="C159" s="75" t="s">
        <v>96</v>
      </c>
      <c r="D159" s="75" t="s">
        <v>97</v>
      </c>
      <c r="E159" s="75" t="s">
        <v>75</v>
      </c>
      <c r="F159" s="75" t="s">
        <v>98</v>
      </c>
      <c r="G159" s="75" t="s">
        <v>476</v>
      </c>
      <c r="H159" s="75">
        <v>5.4</v>
      </c>
      <c r="I159" s="75">
        <v>300000</v>
      </c>
      <c r="J159" s="83">
        <v>45835</v>
      </c>
      <c r="K159" s="83">
        <v>46564</v>
      </c>
      <c r="L159" s="83">
        <v>46564</v>
      </c>
      <c r="M159" s="83">
        <v>45835</v>
      </c>
      <c r="N159" s="83">
        <v>45838</v>
      </c>
      <c r="O159" s="83">
        <v>45747</v>
      </c>
      <c r="P159" s="95">
        <v>729</v>
      </c>
      <c r="Q159" s="95">
        <v>0</v>
      </c>
      <c r="R159" s="95">
        <v>725</v>
      </c>
      <c r="S159" s="95">
        <v>4</v>
      </c>
      <c r="T159" s="95">
        <v>66.67</v>
      </c>
      <c r="U159" s="92" t="s">
        <v>41</v>
      </c>
    </row>
    <row r="160" s="61" customFormat="1" ht="25" customHeight="1" spans="1:21">
      <c r="A160" s="75">
        <v>155</v>
      </c>
      <c r="B160" s="75" t="s">
        <v>35</v>
      </c>
      <c r="C160" s="75" t="s">
        <v>42</v>
      </c>
      <c r="D160" s="75" t="s">
        <v>477</v>
      </c>
      <c r="E160" s="75" t="s">
        <v>44</v>
      </c>
      <c r="F160" s="75" t="s">
        <v>478</v>
      </c>
      <c r="G160" s="75" t="s">
        <v>479</v>
      </c>
      <c r="H160" s="75">
        <v>1.8</v>
      </c>
      <c r="I160" s="75">
        <v>300000</v>
      </c>
      <c r="J160" s="83">
        <v>45837</v>
      </c>
      <c r="K160" s="83">
        <v>46202</v>
      </c>
      <c r="L160" s="83">
        <v>46202</v>
      </c>
      <c r="M160" s="83">
        <v>45837</v>
      </c>
      <c r="N160" s="83">
        <v>45838</v>
      </c>
      <c r="O160" s="83">
        <v>45747</v>
      </c>
      <c r="P160" s="95">
        <v>365</v>
      </c>
      <c r="Q160" s="95">
        <v>0</v>
      </c>
      <c r="R160" s="95">
        <v>363</v>
      </c>
      <c r="S160" s="95">
        <v>2</v>
      </c>
      <c r="T160" s="95">
        <v>33.33</v>
      </c>
      <c r="U160" s="92" t="s">
        <v>41</v>
      </c>
    </row>
    <row r="161" s="63" customFormat="1" ht="27" spans="1:22">
      <c r="A161" s="75">
        <v>156</v>
      </c>
      <c r="B161" s="96" t="s">
        <v>480</v>
      </c>
      <c r="C161" s="75"/>
      <c r="D161" s="97" t="s">
        <v>481</v>
      </c>
      <c r="E161" s="96" t="s">
        <v>38</v>
      </c>
      <c r="F161" s="95" t="s">
        <v>482</v>
      </c>
      <c r="G161" s="96" t="s">
        <v>483</v>
      </c>
      <c r="H161" s="75">
        <v>3.45</v>
      </c>
      <c r="I161" s="75">
        <v>500000</v>
      </c>
      <c r="J161" s="104" t="s">
        <v>484</v>
      </c>
      <c r="K161" s="105">
        <v>45813</v>
      </c>
      <c r="L161" s="105">
        <v>45806</v>
      </c>
      <c r="M161" s="82">
        <v>45748</v>
      </c>
      <c r="N161" s="83">
        <v>45805</v>
      </c>
      <c r="O161" s="83">
        <v>45747</v>
      </c>
      <c r="P161" s="84">
        <v>358</v>
      </c>
      <c r="Q161" s="84">
        <v>300</v>
      </c>
      <c r="R161" s="84">
        <v>0</v>
      </c>
      <c r="S161" s="84">
        <f t="shared" ref="S161:S163" si="0">N161-M161+1</f>
        <v>58</v>
      </c>
      <c r="T161" s="91">
        <f t="shared" ref="T161:T166" si="1">I161*0.02/360*S161</f>
        <v>1611.11111111111</v>
      </c>
      <c r="U161" s="92" t="s">
        <v>41</v>
      </c>
      <c r="V161" s="66"/>
    </row>
    <row r="162" s="63" customFormat="1" ht="27" spans="1:22">
      <c r="A162" s="75">
        <v>157</v>
      </c>
      <c r="B162" s="96" t="s">
        <v>480</v>
      </c>
      <c r="C162" s="95"/>
      <c r="D162" s="97" t="s">
        <v>481</v>
      </c>
      <c r="E162" s="96" t="s">
        <v>38</v>
      </c>
      <c r="F162" s="95" t="s">
        <v>482</v>
      </c>
      <c r="G162" s="96" t="s">
        <v>485</v>
      </c>
      <c r="H162" s="75">
        <v>3.45</v>
      </c>
      <c r="I162" s="75">
        <v>500000</v>
      </c>
      <c r="J162" s="104" t="s">
        <v>486</v>
      </c>
      <c r="K162" s="105">
        <v>45813</v>
      </c>
      <c r="L162" s="105">
        <v>45806</v>
      </c>
      <c r="M162" s="82">
        <v>45748</v>
      </c>
      <c r="N162" s="83">
        <v>45805</v>
      </c>
      <c r="O162" s="83">
        <v>45747</v>
      </c>
      <c r="P162" s="84">
        <v>358</v>
      </c>
      <c r="Q162" s="84">
        <v>300</v>
      </c>
      <c r="R162" s="84">
        <v>0</v>
      </c>
      <c r="S162" s="84">
        <f t="shared" si="0"/>
        <v>58</v>
      </c>
      <c r="T162" s="91">
        <f t="shared" si="1"/>
        <v>1611.11111111111</v>
      </c>
      <c r="U162" s="92" t="s">
        <v>41</v>
      </c>
      <c r="V162" s="66"/>
    </row>
    <row r="163" s="63" customFormat="1" ht="27" spans="1:22">
      <c r="A163" s="75">
        <v>158</v>
      </c>
      <c r="B163" s="96" t="s">
        <v>480</v>
      </c>
      <c r="C163" s="95"/>
      <c r="D163" s="97" t="s">
        <v>481</v>
      </c>
      <c r="E163" s="96" t="s">
        <v>38</v>
      </c>
      <c r="F163" s="95" t="s">
        <v>482</v>
      </c>
      <c r="G163" s="96" t="s">
        <v>487</v>
      </c>
      <c r="H163" s="75">
        <v>3.45</v>
      </c>
      <c r="I163" s="75">
        <v>500000</v>
      </c>
      <c r="J163" s="104" t="s">
        <v>486</v>
      </c>
      <c r="K163" s="105">
        <v>45813</v>
      </c>
      <c r="L163" s="105">
        <v>45806</v>
      </c>
      <c r="M163" s="82">
        <v>45748</v>
      </c>
      <c r="N163" s="83">
        <v>45805</v>
      </c>
      <c r="O163" s="83">
        <v>45747</v>
      </c>
      <c r="P163" s="84">
        <v>358</v>
      </c>
      <c r="Q163" s="84">
        <v>300</v>
      </c>
      <c r="R163" s="84">
        <v>0</v>
      </c>
      <c r="S163" s="84">
        <f t="shared" si="0"/>
        <v>58</v>
      </c>
      <c r="T163" s="91">
        <f t="shared" si="1"/>
        <v>1611.11111111111</v>
      </c>
      <c r="U163" s="92" t="s">
        <v>41</v>
      </c>
      <c r="V163" s="66"/>
    </row>
    <row r="164" s="61" customFormat="1" ht="27" spans="1:22">
      <c r="A164" s="75">
        <v>159</v>
      </c>
      <c r="B164" s="96" t="s">
        <v>480</v>
      </c>
      <c r="C164" s="95"/>
      <c r="D164" s="97" t="s">
        <v>481</v>
      </c>
      <c r="E164" s="96" t="s">
        <v>38</v>
      </c>
      <c r="F164" s="95" t="s">
        <v>482</v>
      </c>
      <c r="G164" s="98" t="s">
        <v>488</v>
      </c>
      <c r="H164" s="75">
        <v>3</v>
      </c>
      <c r="I164" s="75">
        <v>500000</v>
      </c>
      <c r="J164" s="104">
        <v>45806</v>
      </c>
      <c r="K164" s="105">
        <v>46171</v>
      </c>
      <c r="L164" s="105">
        <v>46171</v>
      </c>
      <c r="M164" s="83">
        <v>45806</v>
      </c>
      <c r="N164" s="83">
        <v>45838</v>
      </c>
      <c r="O164" s="83" t="s">
        <v>489</v>
      </c>
      <c r="P164" s="84">
        <v>365</v>
      </c>
      <c r="Q164" s="84">
        <v>0</v>
      </c>
      <c r="R164" s="84">
        <v>332</v>
      </c>
      <c r="S164" s="84">
        <v>33</v>
      </c>
      <c r="T164" s="91">
        <f t="shared" si="1"/>
        <v>916.666666666667</v>
      </c>
      <c r="U164" s="92" t="s">
        <v>41</v>
      </c>
      <c r="V164" s="66"/>
    </row>
    <row r="165" s="61" customFormat="1" ht="27" spans="1:22">
      <c r="A165" s="75">
        <v>160</v>
      </c>
      <c r="B165" s="96" t="s">
        <v>480</v>
      </c>
      <c r="C165" s="95"/>
      <c r="D165" s="97" t="s">
        <v>481</v>
      </c>
      <c r="E165" s="96" t="s">
        <v>38</v>
      </c>
      <c r="F165" s="95" t="s">
        <v>482</v>
      </c>
      <c r="G165" s="96" t="s">
        <v>490</v>
      </c>
      <c r="H165" s="75">
        <v>3</v>
      </c>
      <c r="I165" s="75">
        <v>500000</v>
      </c>
      <c r="J165" s="104">
        <v>45806</v>
      </c>
      <c r="K165" s="105">
        <v>46171</v>
      </c>
      <c r="L165" s="105">
        <v>46171</v>
      </c>
      <c r="M165" s="83">
        <v>45806</v>
      </c>
      <c r="N165" s="83">
        <v>45838</v>
      </c>
      <c r="O165" s="83" t="s">
        <v>489</v>
      </c>
      <c r="P165" s="84">
        <v>365</v>
      </c>
      <c r="Q165" s="84">
        <v>0</v>
      </c>
      <c r="R165" s="84">
        <v>332</v>
      </c>
      <c r="S165" s="84">
        <v>33</v>
      </c>
      <c r="T165" s="91">
        <f t="shared" si="1"/>
        <v>916.666666666667</v>
      </c>
      <c r="U165" s="92" t="s">
        <v>41</v>
      </c>
      <c r="V165" s="66"/>
    </row>
    <row r="166" s="61" customFormat="1" ht="27" spans="1:22">
      <c r="A166" s="75">
        <v>161</v>
      </c>
      <c r="B166" s="96" t="s">
        <v>480</v>
      </c>
      <c r="C166" s="95"/>
      <c r="D166" s="97" t="s">
        <v>481</v>
      </c>
      <c r="E166" s="96" t="s">
        <v>38</v>
      </c>
      <c r="F166" s="95" t="s">
        <v>482</v>
      </c>
      <c r="G166" s="96" t="s">
        <v>490</v>
      </c>
      <c r="H166" s="75">
        <v>3</v>
      </c>
      <c r="I166" s="75">
        <v>500000</v>
      </c>
      <c r="J166" s="104">
        <v>45806</v>
      </c>
      <c r="K166" s="105">
        <v>46171</v>
      </c>
      <c r="L166" s="105">
        <v>46171</v>
      </c>
      <c r="M166" s="83">
        <v>45806</v>
      </c>
      <c r="N166" s="83">
        <v>45838</v>
      </c>
      <c r="O166" s="83" t="s">
        <v>489</v>
      </c>
      <c r="P166" s="84">
        <v>365</v>
      </c>
      <c r="Q166" s="84">
        <v>0</v>
      </c>
      <c r="R166" s="84">
        <v>332</v>
      </c>
      <c r="S166" s="84">
        <v>33</v>
      </c>
      <c r="T166" s="91">
        <f t="shared" si="1"/>
        <v>916.666666666667</v>
      </c>
      <c r="U166" s="92" t="s">
        <v>41</v>
      </c>
      <c r="V166" s="66"/>
    </row>
    <row r="167" s="63" customFormat="1" ht="25" customHeight="1" spans="1:23">
      <c r="A167" s="75">
        <v>162</v>
      </c>
      <c r="B167" s="75" t="s">
        <v>491</v>
      </c>
      <c r="C167" s="75"/>
      <c r="D167" s="97" t="s">
        <v>492</v>
      </c>
      <c r="E167" s="75" t="s">
        <v>38</v>
      </c>
      <c r="F167" s="95" t="s">
        <v>493</v>
      </c>
      <c r="G167" s="116" t="s">
        <v>494</v>
      </c>
      <c r="H167" s="79">
        <v>2.3</v>
      </c>
      <c r="I167" s="76">
        <v>3410000</v>
      </c>
      <c r="J167" s="81">
        <v>45524</v>
      </c>
      <c r="K167" s="81">
        <v>45889</v>
      </c>
      <c r="L167" s="81">
        <v>45889</v>
      </c>
      <c r="M167" s="81">
        <v>45748</v>
      </c>
      <c r="N167" s="83">
        <v>45838</v>
      </c>
      <c r="O167" s="83">
        <v>45747</v>
      </c>
      <c r="P167" s="84">
        <v>365</v>
      </c>
      <c r="Q167" s="84">
        <v>224</v>
      </c>
      <c r="R167" s="84">
        <v>50</v>
      </c>
      <c r="S167" s="84">
        <v>91</v>
      </c>
      <c r="T167" s="91">
        <v>17239.44</v>
      </c>
      <c r="U167" s="92" t="s">
        <v>41</v>
      </c>
      <c r="W167" s="66"/>
    </row>
    <row r="168" s="61" customFormat="1" ht="25" customHeight="1" spans="1:21">
      <c r="A168" s="75"/>
      <c r="B168" s="95" t="s">
        <v>6</v>
      </c>
      <c r="C168" s="95"/>
      <c r="D168" s="95"/>
      <c r="E168" s="75"/>
      <c r="F168" s="75"/>
      <c r="G168" s="75"/>
      <c r="H168" s="75"/>
      <c r="I168" s="75">
        <f>SUM(I6:I167)</f>
        <v>173940546.96</v>
      </c>
      <c r="J168" s="83"/>
      <c r="K168" s="83"/>
      <c r="L168" s="83"/>
      <c r="M168" s="95"/>
      <c r="N168" s="83"/>
      <c r="O168" s="83"/>
      <c r="P168" s="95">
        <f>SUM(P6:P167)</f>
        <v>66085</v>
      </c>
      <c r="Q168" s="95">
        <f>SUM(Q6:Q167)</f>
        <v>17286</v>
      </c>
      <c r="R168" s="95">
        <v>29968</v>
      </c>
      <c r="S168" s="95">
        <f>SUM(S6:S167)</f>
        <v>12524</v>
      </c>
      <c r="T168" s="95">
        <f>SUM(T6:T167)</f>
        <v>764261.333333333</v>
      </c>
      <c r="U168" s="95"/>
    </row>
    <row r="169" customFormat="1" spans="1:21">
      <c r="A169" s="99"/>
      <c r="B169" s="65"/>
      <c r="C169" s="100"/>
      <c r="D169" s="100"/>
      <c r="E169" s="101"/>
      <c r="F169" s="101"/>
      <c r="G169" s="101"/>
      <c r="H169" s="101"/>
      <c r="I169" s="101"/>
      <c r="J169" s="106"/>
      <c r="K169" s="106"/>
      <c r="L169" s="106"/>
      <c r="M169" s="100"/>
      <c r="N169" s="100"/>
      <c r="O169" s="100"/>
      <c r="P169" s="100"/>
      <c r="Q169" s="100"/>
      <c r="R169" s="100"/>
      <c r="S169" s="100"/>
      <c r="T169" s="107"/>
      <c r="U169" s="107"/>
    </row>
    <row r="170" customFormat="1" ht="14.25" spans="1:21">
      <c r="A170" s="64"/>
      <c r="B170" s="102" t="s">
        <v>6</v>
      </c>
      <c r="C170" s="103"/>
      <c r="D170" s="103"/>
      <c r="E170" s="102"/>
      <c r="F170" s="102"/>
      <c r="G170" s="102"/>
      <c r="H170" s="102"/>
      <c r="I170" s="102"/>
      <c r="J170" s="102"/>
      <c r="K170" s="102" t="s">
        <v>9</v>
      </c>
      <c r="L170" s="102"/>
      <c r="M170" s="102" t="s">
        <v>495</v>
      </c>
      <c r="N170" s="65"/>
      <c r="O170" s="65"/>
      <c r="P170" s="65"/>
      <c r="Q170" s="65"/>
      <c r="R170" s="65"/>
      <c r="S170" s="65"/>
      <c r="T170" s="66"/>
      <c r="U170" s="65"/>
    </row>
  </sheetData>
  <mergeCells count="25">
    <mergeCell ref="A1:B1"/>
    <mergeCell ref="A2:T2"/>
    <mergeCell ref="A3:L3"/>
    <mergeCell ref="M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751388888888889" right="0.472222222222222" top="0.66875" bottom="0.629861111111111" header="0.5" footer="0.5"/>
  <pageSetup paperSize="9" scale="5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zoomScale="87" zoomScaleNormal="87" topLeftCell="D1" workbookViewId="0">
      <selection activeCell="O18" sqref="O18"/>
    </sheetView>
  </sheetViews>
  <sheetFormatPr defaultColWidth="9" defaultRowHeight="13.5"/>
  <cols>
    <col min="1" max="1" width="4.125" style="14" customWidth="1"/>
    <col min="2" max="2" width="33.1916666666667" style="14" customWidth="1"/>
    <col min="3" max="3" width="29.35" style="14" customWidth="1"/>
    <col min="4" max="4" width="31.1916666666667" style="14" customWidth="1"/>
    <col min="5" max="5" width="27.9" style="14" customWidth="1"/>
    <col min="6" max="6" width="5.5" style="14" customWidth="1"/>
    <col min="7" max="7" width="7.5" style="14" customWidth="1"/>
    <col min="8" max="8" width="12.9166666666667" style="14" customWidth="1"/>
    <col min="9" max="9" width="12.775" style="14" customWidth="1"/>
    <col min="10" max="10" width="9.125" style="14" customWidth="1"/>
    <col min="11" max="11" width="7.625" style="14" customWidth="1"/>
    <col min="12" max="12" width="7.90833333333333" style="14" customWidth="1"/>
    <col min="13" max="13" width="15.625" style="14" customWidth="1"/>
    <col min="14" max="14" width="12.5" style="14" customWidth="1"/>
    <col min="15" max="15" width="14.75" style="15" customWidth="1"/>
    <col min="16" max="16" width="27.125" style="14" hidden="1" customWidth="1"/>
    <col min="17" max="17" width="15.45" style="14" customWidth="1"/>
    <col min="18" max="16384" width="9" style="14"/>
  </cols>
  <sheetData>
    <row r="1" s="14" customFormat="1" ht="27" customHeight="1" spans="1:16">
      <c r="A1" s="16"/>
      <c r="B1" s="17" t="s">
        <v>496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"/>
      <c r="O1" s="17"/>
      <c r="P1" s="17"/>
    </row>
    <row r="2" s="14" customFormat="1" ht="35" customHeight="1" spans="1:16">
      <c r="A2" s="18" t="s">
        <v>497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39"/>
      <c r="O2" s="40"/>
      <c r="P2" s="18"/>
    </row>
    <row r="3" s="14" customFormat="1" ht="15" customHeight="1" spans="1:16">
      <c r="A3" s="19" t="s">
        <v>498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41" t="s">
        <v>14</v>
      </c>
      <c r="M3" s="41"/>
      <c r="N3" s="42"/>
      <c r="O3" s="43"/>
      <c r="P3" s="41"/>
    </row>
    <row r="4" s="14" customFormat="1" ht="28" customHeight="1" spans="1:17">
      <c r="A4" s="20" t="s">
        <v>15</v>
      </c>
      <c r="B4" s="20" t="s">
        <v>18</v>
      </c>
      <c r="C4" s="20" t="s">
        <v>499</v>
      </c>
      <c r="D4" s="20" t="s">
        <v>500</v>
      </c>
      <c r="E4" s="20" t="s">
        <v>501</v>
      </c>
      <c r="F4" s="20" t="s">
        <v>19</v>
      </c>
      <c r="G4" s="21" t="s">
        <v>502</v>
      </c>
      <c r="H4" s="20" t="s">
        <v>503</v>
      </c>
      <c r="I4" s="20" t="s">
        <v>504</v>
      </c>
      <c r="J4" s="44" t="s">
        <v>505</v>
      </c>
      <c r="K4" s="20" t="s">
        <v>22</v>
      </c>
      <c r="L4" s="20" t="s">
        <v>506</v>
      </c>
      <c r="M4" s="20" t="s">
        <v>23</v>
      </c>
      <c r="N4" s="20" t="s">
        <v>507</v>
      </c>
      <c r="O4" s="45" t="s">
        <v>508</v>
      </c>
      <c r="P4" s="46" t="s">
        <v>509</v>
      </c>
      <c r="Q4" s="58" t="s">
        <v>34</v>
      </c>
    </row>
    <row r="5" s="14" customFormat="1" ht="28" customHeight="1" spans="1:17">
      <c r="A5" s="20"/>
      <c r="B5" s="20"/>
      <c r="C5" s="20"/>
      <c r="D5" s="20"/>
      <c r="E5" s="20"/>
      <c r="F5" s="20"/>
      <c r="G5" s="22"/>
      <c r="H5" s="20"/>
      <c r="I5" s="20"/>
      <c r="J5" s="47"/>
      <c r="K5" s="20"/>
      <c r="L5" s="20"/>
      <c r="M5" s="20"/>
      <c r="N5" s="20"/>
      <c r="O5" s="45"/>
      <c r="P5" s="46"/>
      <c r="Q5" s="59"/>
    </row>
    <row r="6" s="14" customFormat="1" ht="36" customHeight="1" spans="1:17">
      <c r="A6" s="23">
        <v>1</v>
      </c>
      <c r="B6" s="24" t="s">
        <v>37</v>
      </c>
      <c r="C6" s="117" t="s">
        <v>39</v>
      </c>
      <c r="D6" s="25" t="s">
        <v>510</v>
      </c>
      <c r="E6" s="24" t="s">
        <v>425</v>
      </c>
      <c r="F6" s="24" t="s">
        <v>38</v>
      </c>
      <c r="G6" s="26">
        <v>1</v>
      </c>
      <c r="H6" s="27">
        <v>45749</v>
      </c>
      <c r="I6" s="27">
        <v>46114</v>
      </c>
      <c r="J6" s="24">
        <v>1</v>
      </c>
      <c r="K6" s="24">
        <v>5.7</v>
      </c>
      <c r="L6" s="24">
        <v>0.2</v>
      </c>
      <c r="M6" s="48">
        <v>1000000</v>
      </c>
      <c r="N6" s="49">
        <v>2000</v>
      </c>
      <c r="O6" s="48">
        <f t="shared" ref="O6:O16" si="0">+N6*G6</f>
        <v>2000</v>
      </c>
      <c r="P6" s="118" t="s">
        <v>511</v>
      </c>
      <c r="Q6" s="60"/>
    </row>
    <row r="7" s="14" customFormat="1" ht="36" customHeight="1" spans="1:17">
      <c r="A7" s="23">
        <v>2</v>
      </c>
      <c r="B7" s="24" t="s">
        <v>429</v>
      </c>
      <c r="C7" s="24" t="s">
        <v>430</v>
      </c>
      <c r="D7" s="25" t="s">
        <v>512</v>
      </c>
      <c r="E7" s="24" t="s">
        <v>431</v>
      </c>
      <c r="F7" s="24" t="s">
        <v>38</v>
      </c>
      <c r="G7" s="26">
        <v>1</v>
      </c>
      <c r="H7" s="27">
        <v>45749</v>
      </c>
      <c r="I7" s="27">
        <v>46114</v>
      </c>
      <c r="J7" s="24">
        <v>1</v>
      </c>
      <c r="K7" s="24">
        <v>1.9</v>
      </c>
      <c r="L7" s="24">
        <v>0.2</v>
      </c>
      <c r="M7" s="48">
        <v>300000</v>
      </c>
      <c r="N7" s="51">
        <v>600</v>
      </c>
      <c r="O7" s="48">
        <f t="shared" si="0"/>
        <v>600</v>
      </c>
      <c r="P7" s="118" t="s">
        <v>513</v>
      </c>
      <c r="Q7" s="60"/>
    </row>
    <row r="8" s="14" customFormat="1" ht="36" customHeight="1" spans="1:17">
      <c r="A8" s="23">
        <v>3</v>
      </c>
      <c r="B8" s="24" t="s">
        <v>256</v>
      </c>
      <c r="C8" s="24" t="s">
        <v>257</v>
      </c>
      <c r="D8" s="25" t="s">
        <v>514</v>
      </c>
      <c r="E8" s="24" t="s">
        <v>435</v>
      </c>
      <c r="F8" s="24" t="s">
        <v>44</v>
      </c>
      <c r="G8" s="26">
        <v>0.7</v>
      </c>
      <c r="H8" s="27">
        <v>45764</v>
      </c>
      <c r="I8" s="27">
        <v>46129</v>
      </c>
      <c r="J8" s="24">
        <v>1</v>
      </c>
      <c r="K8" s="24">
        <v>1.9</v>
      </c>
      <c r="L8" s="24">
        <v>0.5</v>
      </c>
      <c r="M8" s="48">
        <v>500000</v>
      </c>
      <c r="N8" s="51">
        <v>2500</v>
      </c>
      <c r="O8" s="48">
        <f t="shared" si="0"/>
        <v>1750</v>
      </c>
      <c r="P8" s="119" t="s">
        <v>515</v>
      </c>
      <c r="Q8" s="60"/>
    </row>
    <row r="9" s="14" customFormat="1" ht="66" customHeight="1" spans="1:17">
      <c r="A9" s="23">
        <v>4</v>
      </c>
      <c r="B9" s="28" t="s">
        <v>48</v>
      </c>
      <c r="C9" s="28" t="s">
        <v>49</v>
      </c>
      <c r="D9" s="25" t="s">
        <v>516</v>
      </c>
      <c r="E9" s="28" t="s">
        <v>456</v>
      </c>
      <c r="F9" s="28" t="s">
        <v>44</v>
      </c>
      <c r="G9" s="26">
        <v>0.7</v>
      </c>
      <c r="H9" s="27">
        <v>45799</v>
      </c>
      <c r="I9" s="27">
        <v>46164</v>
      </c>
      <c r="J9" s="24">
        <v>1</v>
      </c>
      <c r="K9" s="28">
        <v>5.4</v>
      </c>
      <c r="L9" s="28">
        <v>0.5</v>
      </c>
      <c r="M9" s="48">
        <v>226000</v>
      </c>
      <c r="N9" s="51">
        <v>1150</v>
      </c>
      <c r="O9" s="48">
        <f t="shared" si="0"/>
        <v>805</v>
      </c>
      <c r="P9" s="119" t="s">
        <v>517</v>
      </c>
      <c r="Q9" s="60" t="s">
        <v>518</v>
      </c>
    </row>
    <row r="10" s="14" customFormat="1" ht="36" customHeight="1" spans="1:17">
      <c r="A10" s="23">
        <v>5</v>
      </c>
      <c r="B10" s="28" t="s">
        <v>458</v>
      </c>
      <c r="C10" s="28" t="s">
        <v>459</v>
      </c>
      <c r="D10" s="25" t="s">
        <v>519</v>
      </c>
      <c r="E10" s="28" t="s">
        <v>460</v>
      </c>
      <c r="F10" s="28" t="s">
        <v>44</v>
      </c>
      <c r="G10" s="26">
        <v>0.7</v>
      </c>
      <c r="H10" s="27">
        <v>45800</v>
      </c>
      <c r="I10" s="27">
        <v>46165</v>
      </c>
      <c r="J10" s="24">
        <v>1</v>
      </c>
      <c r="K10" s="28">
        <v>1.8</v>
      </c>
      <c r="L10" s="28">
        <v>0.5</v>
      </c>
      <c r="M10" s="48">
        <v>300000</v>
      </c>
      <c r="N10" s="51">
        <v>1500</v>
      </c>
      <c r="O10" s="48">
        <f t="shared" si="0"/>
        <v>1050</v>
      </c>
      <c r="P10" s="118" t="s">
        <v>520</v>
      </c>
      <c r="Q10" s="60"/>
    </row>
    <row r="11" s="14" customFormat="1" ht="36" customHeight="1" spans="1:17">
      <c r="A11" s="23">
        <v>6</v>
      </c>
      <c r="B11" s="28" t="s">
        <v>462</v>
      </c>
      <c r="C11" s="28" t="s">
        <v>463</v>
      </c>
      <c r="D11" s="25" t="s">
        <v>521</v>
      </c>
      <c r="E11" s="28" t="s">
        <v>464</v>
      </c>
      <c r="F11" s="28" t="s">
        <v>44</v>
      </c>
      <c r="G11" s="26">
        <v>0.7</v>
      </c>
      <c r="H11" s="27">
        <v>45806</v>
      </c>
      <c r="I11" s="27">
        <v>46171</v>
      </c>
      <c r="J11" s="24">
        <v>1</v>
      </c>
      <c r="K11" s="28">
        <v>5.7</v>
      </c>
      <c r="L11" s="28">
        <v>0.5</v>
      </c>
      <c r="M11" s="48">
        <v>100000</v>
      </c>
      <c r="N11" s="51">
        <v>500</v>
      </c>
      <c r="O11" s="48">
        <f t="shared" si="0"/>
        <v>350</v>
      </c>
      <c r="P11" s="120" t="s">
        <v>522</v>
      </c>
      <c r="Q11" s="60"/>
    </row>
    <row r="12" s="14" customFormat="1" ht="36" customHeight="1" spans="1:17">
      <c r="A12" s="23">
        <v>7</v>
      </c>
      <c r="B12" s="28" t="s">
        <v>66</v>
      </c>
      <c r="C12" s="28" t="s">
        <v>67</v>
      </c>
      <c r="D12" s="25" t="s">
        <v>523</v>
      </c>
      <c r="E12" s="28" t="s">
        <v>466</v>
      </c>
      <c r="F12" s="28" t="s">
        <v>44</v>
      </c>
      <c r="G12" s="26">
        <v>0.7</v>
      </c>
      <c r="H12" s="27">
        <v>45806</v>
      </c>
      <c r="I12" s="27">
        <v>46171</v>
      </c>
      <c r="J12" s="24">
        <v>1</v>
      </c>
      <c r="K12" s="28">
        <v>1.8</v>
      </c>
      <c r="L12" s="28">
        <v>0.5</v>
      </c>
      <c r="M12" s="48">
        <v>300000</v>
      </c>
      <c r="N12" s="51">
        <v>1500</v>
      </c>
      <c r="O12" s="48">
        <f t="shared" si="0"/>
        <v>1050</v>
      </c>
      <c r="P12" s="119" t="s">
        <v>524</v>
      </c>
      <c r="Q12" s="60"/>
    </row>
    <row r="13" s="14" customFormat="1" ht="36" customHeight="1" spans="1:17">
      <c r="A13" s="23">
        <v>8</v>
      </c>
      <c r="B13" s="29" t="s">
        <v>70</v>
      </c>
      <c r="C13" s="29" t="s">
        <v>71</v>
      </c>
      <c r="D13" s="30" t="s">
        <v>525</v>
      </c>
      <c r="E13" s="28" t="s">
        <v>526</v>
      </c>
      <c r="F13" s="29" t="s">
        <v>44</v>
      </c>
      <c r="G13" s="26">
        <v>0.7</v>
      </c>
      <c r="H13" s="27">
        <v>45818</v>
      </c>
      <c r="I13" s="27">
        <v>46183</v>
      </c>
      <c r="J13" s="24">
        <v>1</v>
      </c>
      <c r="K13" s="29">
        <v>5.4</v>
      </c>
      <c r="L13" s="29">
        <v>0.5</v>
      </c>
      <c r="M13" s="48">
        <v>140000</v>
      </c>
      <c r="N13" s="51">
        <v>700</v>
      </c>
      <c r="O13" s="48">
        <f t="shared" si="0"/>
        <v>490</v>
      </c>
      <c r="P13" s="121" t="s">
        <v>527</v>
      </c>
      <c r="Q13" s="60"/>
    </row>
    <row r="14" s="14" customFormat="1" ht="36" customHeight="1" spans="1:17">
      <c r="A14" s="23">
        <v>9</v>
      </c>
      <c r="B14" s="29" t="s">
        <v>74</v>
      </c>
      <c r="C14" s="29" t="s">
        <v>76</v>
      </c>
      <c r="D14" s="30" t="s">
        <v>528</v>
      </c>
      <c r="E14" s="29" t="s">
        <v>469</v>
      </c>
      <c r="F14" s="29" t="s">
        <v>75</v>
      </c>
      <c r="G14" s="26">
        <v>0.8</v>
      </c>
      <c r="H14" s="31">
        <v>45820</v>
      </c>
      <c r="I14" s="31">
        <v>46185</v>
      </c>
      <c r="J14" s="24">
        <v>1</v>
      </c>
      <c r="K14" s="29">
        <v>5.29</v>
      </c>
      <c r="L14" s="29">
        <v>0.3</v>
      </c>
      <c r="M14" s="48">
        <v>300000</v>
      </c>
      <c r="N14" s="51">
        <v>900</v>
      </c>
      <c r="O14" s="48">
        <f t="shared" si="0"/>
        <v>720</v>
      </c>
      <c r="P14" s="121" t="s">
        <v>529</v>
      </c>
      <c r="Q14" s="60"/>
    </row>
    <row r="15" s="14" customFormat="1" ht="36" customHeight="1" spans="1:17">
      <c r="A15" s="23">
        <v>10</v>
      </c>
      <c r="B15" s="32" t="s">
        <v>82</v>
      </c>
      <c r="C15" s="32" t="s">
        <v>83</v>
      </c>
      <c r="D15" s="30" t="s">
        <v>530</v>
      </c>
      <c r="E15" s="29" t="s">
        <v>474</v>
      </c>
      <c r="F15" s="32" t="s">
        <v>38</v>
      </c>
      <c r="G15" s="26">
        <v>1</v>
      </c>
      <c r="H15" s="31">
        <v>45828</v>
      </c>
      <c r="I15" s="31">
        <v>46193</v>
      </c>
      <c r="J15" s="24">
        <v>1</v>
      </c>
      <c r="K15" s="29">
        <v>5.4</v>
      </c>
      <c r="L15" s="32">
        <v>0.2</v>
      </c>
      <c r="M15" s="48">
        <v>500000</v>
      </c>
      <c r="N15" s="49">
        <v>1000</v>
      </c>
      <c r="O15" s="48">
        <f t="shared" si="0"/>
        <v>1000</v>
      </c>
      <c r="P15" s="121" t="s">
        <v>531</v>
      </c>
      <c r="Q15" s="60"/>
    </row>
    <row r="16" s="14" customFormat="1" ht="36" customHeight="1" spans="1:17">
      <c r="A16" s="23">
        <v>11</v>
      </c>
      <c r="B16" s="29" t="s">
        <v>97</v>
      </c>
      <c r="C16" s="29" t="s">
        <v>98</v>
      </c>
      <c r="D16" s="30" t="s">
        <v>532</v>
      </c>
      <c r="E16" s="29" t="s">
        <v>476</v>
      </c>
      <c r="F16" s="29" t="s">
        <v>75</v>
      </c>
      <c r="G16" s="26">
        <v>0.8</v>
      </c>
      <c r="H16" s="31">
        <v>45835</v>
      </c>
      <c r="I16" s="31">
        <v>46565</v>
      </c>
      <c r="J16" s="24">
        <v>2</v>
      </c>
      <c r="K16" s="29">
        <v>5.4</v>
      </c>
      <c r="L16" s="29">
        <v>0.3</v>
      </c>
      <c r="M16" s="48">
        <v>300000</v>
      </c>
      <c r="N16" s="49">
        <v>1800</v>
      </c>
      <c r="O16" s="48">
        <f t="shared" si="0"/>
        <v>1440</v>
      </c>
      <c r="P16" s="121" t="s">
        <v>533</v>
      </c>
      <c r="Q16" s="60"/>
    </row>
    <row r="17" s="14" customFormat="1" ht="36" customHeight="1" spans="1:17">
      <c r="A17" s="33"/>
      <c r="B17" s="34" t="s">
        <v>6</v>
      </c>
      <c r="C17" s="35"/>
      <c r="D17" s="35"/>
      <c r="E17" s="35"/>
      <c r="F17" s="35"/>
      <c r="G17" s="35"/>
      <c r="H17" s="35"/>
      <c r="I17" s="35"/>
      <c r="J17" s="55"/>
      <c r="K17" s="35"/>
      <c r="L17" s="34"/>
      <c r="M17" s="56"/>
      <c r="N17" s="56">
        <f>SUM(N6:N16)</f>
        <v>14150</v>
      </c>
      <c r="O17" s="56">
        <f>SUM(O6:O16)</f>
        <v>11255</v>
      </c>
      <c r="P17" s="54"/>
      <c r="Q17" s="60"/>
    </row>
    <row r="18" s="14" customFormat="1" spans="1:16">
      <c r="A18" s="19" t="s">
        <v>534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57"/>
      <c r="P18" s="36"/>
    </row>
    <row r="19" s="14" customFormat="1" spans="1:16">
      <c r="A19" s="19" t="s">
        <v>535</v>
      </c>
      <c r="B19" s="36"/>
      <c r="C19" s="36"/>
      <c r="D19" s="36"/>
      <c r="E19" s="36"/>
      <c r="F19" s="36" t="s">
        <v>9</v>
      </c>
      <c r="G19" s="36" t="s">
        <v>536</v>
      </c>
      <c r="H19" s="36"/>
      <c r="I19" s="36"/>
      <c r="J19" s="36"/>
      <c r="K19" s="36"/>
      <c r="L19" s="36"/>
      <c r="M19" s="36" t="s">
        <v>537</v>
      </c>
      <c r="N19" s="36"/>
      <c r="O19" s="57"/>
      <c r="P19" s="36"/>
    </row>
    <row r="20" s="14" customFormat="1" spans="1:16">
      <c r="A20" s="19" t="s">
        <v>534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7"/>
      <c r="P20" s="36"/>
    </row>
    <row r="21" s="14" customFormat="1" spans="1:16">
      <c r="A21" s="37"/>
      <c r="B21" s="36" t="s">
        <v>538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57"/>
      <c r="P21" s="36"/>
    </row>
    <row r="22" s="14" customFormat="1" ht="20.25" spans="1:16">
      <c r="A22" s="38" t="s">
        <v>534</v>
      </c>
      <c r="B22" s="36"/>
      <c r="C22" s="36" t="s">
        <v>539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7"/>
      <c r="P22" s="36"/>
    </row>
    <row r="23" s="14" customFormat="1" ht="20.25" spans="1:16">
      <c r="A23" s="38" t="s">
        <v>534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57"/>
      <c r="P23" s="36"/>
    </row>
    <row r="24" customFormat="1" spans="1:1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4"/>
    </row>
    <row r="25" customFormat="1" spans="1:1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4"/>
    </row>
    <row r="26" customFormat="1" spans="1:1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4"/>
    </row>
  </sheetData>
  <autoFilter xmlns:etc="http://www.wps.cn/officeDocument/2017/etCustomData" ref="A5:U23" etc:filterBottomFollowUsedRange="0">
    <extLst/>
  </autoFilter>
  <mergeCells count="21">
    <mergeCell ref="B1:P1"/>
    <mergeCell ref="A2:P2"/>
    <mergeCell ref="A3:K3"/>
    <mergeCell ref="L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354166666666667" right="0.314583333333333" top="0.590277777777778" bottom="0.590277777777778" header="0.5" footer="0.5"/>
  <pageSetup paperSize="9" scale="5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C16" sqref="C16"/>
    </sheetView>
  </sheetViews>
  <sheetFormatPr defaultColWidth="9" defaultRowHeight="13.5"/>
  <cols>
    <col min="1" max="1" width="6.375" style="1" customWidth="1"/>
    <col min="2" max="2" width="24.25" style="1" customWidth="1"/>
    <col min="3" max="3" width="27.75" style="1" customWidth="1"/>
    <col min="4" max="4" width="6.375" style="1" customWidth="1"/>
    <col min="5" max="5" width="9" style="1"/>
    <col min="6" max="6" width="41.25" style="1" customWidth="1"/>
    <col min="7" max="7" width="9" style="1"/>
    <col min="8" max="8" width="12.625" style="1"/>
    <col min="9" max="9" width="10.375" style="1"/>
    <col min="10" max="10" width="7" style="1" customWidth="1"/>
    <col min="11" max="11" width="8.625" style="1" customWidth="1"/>
    <col min="12" max="12" width="13.75" style="1"/>
    <col min="13" max="13" width="11" style="1" customWidth="1"/>
    <col min="14" max="14" width="11.75" style="1" customWidth="1"/>
    <col min="15" max="15" width="13.75" style="1" customWidth="1"/>
    <col min="16" max="16384" width="9" style="1"/>
  </cols>
  <sheetData>
    <row r="1" s="1" customFormat="1" ht="20.25" customHeight="1" spans="1:15">
      <c r="A1" s="2" t="s">
        <v>540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5" customHeight="1" spans="1:15">
      <c r="A3" s="4" t="s">
        <v>541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23" customHeight="1" spans="1:15">
      <c r="A4" s="5" t="s">
        <v>542</v>
      </c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543</v>
      </c>
      <c r="M4" s="5"/>
      <c r="N4" s="5"/>
      <c r="O4" s="5"/>
    </row>
    <row r="5" s="1" customFormat="1" ht="30" customHeight="1" spans="1:15">
      <c r="A5" s="6" t="s">
        <v>15</v>
      </c>
      <c r="B5" s="6" t="s">
        <v>544</v>
      </c>
      <c r="C5" s="6" t="s">
        <v>545</v>
      </c>
      <c r="D5" s="6" t="s">
        <v>546</v>
      </c>
      <c r="E5" s="6" t="s">
        <v>547</v>
      </c>
      <c r="F5" s="6" t="s">
        <v>548</v>
      </c>
      <c r="G5" s="6" t="s">
        <v>549</v>
      </c>
      <c r="H5" s="6" t="s">
        <v>550</v>
      </c>
      <c r="I5" s="6" t="s">
        <v>551</v>
      </c>
      <c r="J5" s="6" t="s">
        <v>552</v>
      </c>
      <c r="K5" s="6" t="s">
        <v>553</v>
      </c>
      <c r="L5" s="6" t="s">
        <v>554</v>
      </c>
      <c r="M5" s="6" t="s">
        <v>555</v>
      </c>
      <c r="N5" s="6" t="s">
        <v>556</v>
      </c>
      <c r="O5" s="6" t="s">
        <v>557</v>
      </c>
    </row>
    <row r="6" s="1" customFormat="1" ht="30" customHeight="1" spans="1:15">
      <c r="A6" s="7"/>
      <c r="B6" s="8" t="s">
        <v>558</v>
      </c>
      <c r="C6" s="8" t="s">
        <v>558</v>
      </c>
      <c r="D6" s="8" t="s">
        <v>558</v>
      </c>
      <c r="E6" s="8" t="s">
        <v>558</v>
      </c>
      <c r="F6" s="8" t="s">
        <v>558</v>
      </c>
      <c r="G6" s="8" t="s">
        <v>558</v>
      </c>
      <c r="H6" s="8" t="s">
        <v>558</v>
      </c>
      <c r="I6" s="8" t="s">
        <v>558</v>
      </c>
      <c r="J6" s="8" t="s">
        <v>558</v>
      </c>
      <c r="K6" s="8" t="s">
        <v>558</v>
      </c>
      <c r="L6" s="8" t="s">
        <v>558</v>
      </c>
      <c r="M6" s="8" t="s">
        <v>558</v>
      </c>
      <c r="N6" s="8" t="s">
        <v>558</v>
      </c>
      <c r="O6" s="7"/>
    </row>
    <row r="7" s="1" customFormat="1" ht="30" customHeight="1" spans="1:16">
      <c r="A7" s="7" t="s">
        <v>6</v>
      </c>
      <c r="B7" s="7"/>
      <c r="C7" s="7"/>
      <c r="D7" s="7"/>
      <c r="E7" s="7"/>
      <c r="F7" s="7"/>
      <c r="G7" s="7"/>
      <c r="H7" s="7"/>
      <c r="I7" s="7"/>
      <c r="J7" s="12"/>
      <c r="K7" s="7"/>
      <c r="L7" s="7"/>
      <c r="M7" s="12"/>
      <c r="N7" s="7"/>
      <c r="O7" s="7"/>
      <c r="P7" s="13"/>
    </row>
    <row r="8" s="1" customFormat="1" ht="30" customHeight="1" spans="1:15">
      <c r="A8" s="7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="1" customFormat="1" ht="37" customHeight="1" spans="1:15">
      <c r="A9" s="9" t="s">
        <v>559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1" customFormat="1" ht="40" customHeight="1" spans="1:15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</sheetData>
  <mergeCells count="9">
    <mergeCell ref="A1:O1"/>
    <mergeCell ref="A2:O2"/>
    <mergeCell ref="A3:O3"/>
    <mergeCell ref="A4:C4"/>
    <mergeCell ref="L4:O4"/>
    <mergeCell ref="A7:F7"/>
    <mergeCell ref="B8:O8"/>
    <mergeCell ref="A9:O9"/>
    <mergeCell ref="A10:B10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银行</vt:lpstr>
      <vt:lpstr>担保</vt:lpstr>
      <vt:lpstr>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小原</cp:lastModifiedBy>
  <dcterms:created xsi:type="dcterms:W3CDTF">2025-01-03T01:32:00Z</dcterms:created>
  <dcterms:modified xsi:type="dcterms:W3CDTF">2025-07-18T03:55:29Z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DC77911225D140F8993C78FCE5468D65_13</vt:lpwstr>
  </property>
  <property fmtid="{D5CDD505-2E9C-101B-9397-08002B2CF9AE}" pid="3" name="KSOProductBuildVer">
    <vt:lpwstr>2052-12.1.0.21915</vt:lpwstr>
  </property>
</Properties>
</file>