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<sst xmlns="http://schemas.openxmlformats.org/spreadsheetml/2006/main" count="119" uniqueCount="119">
  <si>
    <t>2025年永泰县省级商品有机肥示范推广补助资金发放明细</t>
  </si>
  <si>
    <t>序号</t>
  </si>
  <si>
    <t>申报单位</t>
  </si>
  <si>
    <t>联系人</t>
  </si>
  <si>
    <t>实施面积</t>
  </si>
  <si>
    <t>商品有机肥补助吨数</t>
  </si>
  <si>
    <t>100亩示范片（100元/亩）补助资金</t>
  </si>
  <si>
    <t>合计发放补助资金（元）</t>
  </si>
  <si>
    <t>备注：</t>
  </si>
  <si>
    <t>永泰县塘前乡檀香家庭农场</t>
  </si>
  <si>
    <t>檀东池</t>
  </si>
  <si>
    <t>按每亩78.5元，每吨314元发放省级商品有机肥补助资金，其中粮食、种业、茶叶、李果、青梅100亩示范片5片，按每亩100元，每吨400元给予发放省级商品有机肥补助资金.</t>
  </si>
  <si>
    <t>永泰县明灿蔬菜专业合作社</t>
  </si>
  <si>
    <t>刘依俤</t>
  </si>
  <si>
    <t>永泰县塘前乡荣柚富家庭农场</t>
  </si>
  <si>
    <t>叶智福</t>
  </si>
  <si>
    <t>永泰县绿键果蔬农民专业合作社</t>
  </si>
  <si>
    <t>林康</t>
  </si>
  <si>
    <t>永泰县巫峰生态农业专业合作社</t>
  </si>
  <si>
    <t>林智清</t>
  </si>
  <si>
    <t>永泰县万溪生态家庭农场</t>
  </si>
  <si>
    <t>黄璋</t>
  </si>
  <si>
    <t>永泰县农益果蔬专业合作社</t>
  </si>
  <si>
    <t>薛振芳</t>
  </si>
  <si>
    <t>永泰县葛岭耀峰农场</t>
  </si>
  <si>
    <t>黄星耀</t>
  </si>
  <si>
    <t>永泰县盛泰家庭农场</t>
  </si>
  <si>
    <t>刘世义</t>
  </si>
  <si>
    <t>福州梅好佳园生态农业科技发展有限公司</t>
  </si>
  <si>
    <t>黄文彬</t>
  </si>
  <si>
    <t>永泰县金色丰收果蔬种植农民专业合作社</t>
  </si>
  <si>
    <t>王维</t>
  </si>
  <si>
    <t>福建省三叶珍馐农业科技有限公司</t>
  </si>
  <si>
    <t>张礼春</t>
  </si>
  <si>
    <t>永泰县志同道农业专业合作社</t>
  </si>
  <si>
    <t>薛小英</t>
  </si>
  <si>
    <t>永泰县势坪冠梅家庭农场（个人独资）</t>
  </si>
  <si>
    <t>邱碧英</t>
  </si>
  <si>
    <t>福州高山青农业技术有限公司</t>
  </si>
  <si>
    <t>胡春花</t>
  </si>
  <si>
    <t>福建骐福生态农业发展有限公司</t>
  </si>
  <si>
    <t>林庆煌</t>
  </si>
  <si>
    <t>福建省云芳茶业有限公司</t>
  </si>
  <si>
    <t>檀云</t>
  </si>
  <si>
    <t>福建汇和茶业发展有限公司</t>
  </si>
  <si>
    <t>吴尔炎</t>
  </si>
  <si>
    <t>福建省卢峰茶业有限公司</t>
  </si>
  <si>
    <t>卢贵云</t>
  </si>
  <si>
    <t>永泰县方壶山下生态农场</t>
  </si>
  <si>
    <t>张统纯</t>
  </si>
  <si>
    <t>永泰县翎农生态农场（个人独资）</t>
  </si>
  <si>
    <t>方齐枝</t>
  </si>
  <si>
    <t>永泰县荷园生态农业发展有限公司</t>
  </si>
  <si>
    <t>林伟</t>
  </si>
  <si>
    <t>福建之光生态旅游产业开发有限公司</t>
  </si>
  <si>
    <t>林丽莹</t>
  </si>
  <si>
    <t>永泰县雨兰农业专业合作社</t>
  </si>
  <si>
    <t>刘波</t>
  </si>
  <si>
    <t>永泰县仙亭山农林有限公司</t>
  </si>
  <si>
    <t>李秀妹</t>
  </si>
  <si>
    <t>永泰县许秀菊家庭农场</t>
  </si>
  <si>
    <t>许秀菊</t>
  </si>
  <si>
    <t>永泰县樟岩峰家庭农场</t>
  </si>
  <si>
    <t>郑学玲</t>
  </si>
  <si>
    <t>永泰县云山农林专业合作社</t>
  </si>
  <si>
    <t>许贤樟</t>
  </si>
  <si>
    <t>永泰章福兴家庭农场</t>
  </si>
  <si>
    <t>许章贤</t>
  </si>
  <si>
    <t>永泰县盖洋云山农场</t>
  </si>
  <si>
    <t>郑忠方</t>
  </si>
  <si>
    <t>永泰县盖山家庭农场</t>
  </si>
  <si>
    <t>郑立钦</t>
  </si>
  <si>
    <t>永泰县丰云岭家庭农场</t>
  </si>
  <si>
    <t>郑秀林</t>
  </si>
  <si>
    <t>永泰县百家信农业发展有限公司</t>
  </si>
  <si>
    <t>陈光宇</t>
  </si>
  <si>
    <t>永泰县领航家庭农场</t>
  </si>
  <si>
    <t>张书模</t>
  </si>
  <si>
    <t>永泰县云顶长生缘生态农业专业合作社</t>
  </si>
  <si>
    <t>沈书琴</t>
  </si>
  <si>
    <t>永泰县岭路马附家庭农场</t>
  </si>
  <si>
    <t>何振华</t>
  </si>
  <si>
    <t>永泰县云顶山野生态农场（个人独资）</t>
  </si>
  <si>
    <t>谢靖源</t>
  </si>
  <si>
    <t>永泰县云顶李园牧歌家庭农场（个人独资）</t>
  </si>
  <si>
    <t>兰俊杰</t>
  </si>
  <si>
    <t>永泰县大康生态农业观光旅游有限公司</t>
  </si>
  <si>
    <t>汪跃恒</t>
  </si>
  <si>
    <t>永泰县大山果业种植专业合作社</t>
  </si>
  <si>
    <t>汪锦峰</t>
  </si>
  <si>
    <t>永泰县昌农农业专业合作社</t>
  </si>
  <si>
    <t>汪清</t>
  </si>
  <si>
    <t>永泰县泰丰生态农业发展有限公司</t>
  </si>
  <si>
    <t>王春妹</t>
  </si>
  <si>
    <t>永泰县赤溪乡龟岭田园生态果蔬专业合作社</t>
  </si>
  <si>
    <t>苏克满</t>
  </si>
  <si>
    <t>永泰县嵩口拂手松家庭农场</t>
  </si>
  <si>
    <t>陈义财</t>
  </si>
  <si>
    <t>福州市天蛇山生态休闲农业有限公司</t>
  </si>
  <si>
    <t>张孟秋</t>
  </si>
  <si>
    <t>福建省永泰县紫山天茗茶叶专业合作社</t>
  </si>
  <si>
    <t>李青颖</t>
  </si>
  <si>
    <t>福州富竹里生态农业发展有限公司</t>
  </si>
  <si>
    <t>陈家彬</t>
  </si>
  <si>
    <t>永泰县阿成家庭农场</t>
  </si>
  <si>
    <t>余正城</t>
  </si>
  <si>
    <t>永泰县金野家庭农场</t>
  </si>
  <si>
    <t>叶尔贞</t>
  </si>
  <si>
    <t>永泰县允戍生态农场</t>
  </si>
  <si>
    <t>吴允戍</t>
  </si>
  <si>
    <t>永泰县砚峰卓悦家庭农场</t>
  </si>
  <si>
    <t>胡贤栋</t>
  </si>
  <si>
    <t>永泰县乐来康农场</t>
  </si>
  <si>
    <t>何育武</t>
  </si>
  <si>
    <t>福建大森林硕丰生态农业发展有限公司</t>
  </si>
  <si>
    <t>张学秋</t>
  </si>
  <si>
    <t>永泰县樟德石生态农业有限公司</t>
  </si>
  <si>
    <t>鲍馨洄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</si>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</sst>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2"/>
      <name val="宋体"/>
      <charset val="134"/>
    </font>
    <font>
      <sz val="12"/>
      <color rgb="FFFF0000"/>
      <name val="宋体"/>
      <charset val="134"/>
    </font>
    <font>
      <b/>
      <sz val="22"/>
      <name val="华文仿宋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176" fontId="0" fillId="0" borderId="1" xfId="0" applyNumberFormat="1" applyFont="1" applyBorder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>
      <alignment vertical="center"/>
    </xf>
    <xf numFmtId="176" fontId="0" fillId="0" borderId="4" xfId="0" applyNumberFormat="1" applyFont="1" applyBorder="1">
      <alignment vertical="center"/>
    </xf>
    <xf numFmtId="0" fontId="0" fillId="0" borderId="1" xfId="0" applyFont="1" applyBorder="1">
      <alignment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tabSelected="1" workbookViewId="0">
      <selection activeCell="K14" sqref="K14"/>
    </sheetView>
  </sheetViews>
  <sheetFormatPr defaultColWidth="9" defaultRowHeight="14.25"/>
  <cols>
    <col min="2" max="2" width="38.125" customWidth="1"/>
    <col min="3" max="3" width="8.875" customWidth="1"/>
    <col min="4" max="4" width="7.625" customWidth="1"/>
    <col min="5" max="5" width="8.39166666666667" customWidth="1"/>
    <col min="6" max="7" width="10.875" customWidth="1"/>
  </cols>
  <sheetData>
    <row r="1" ht="4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6" t="s">
        <v>8</v>
      </c>
    </row>
    <row r="3" ht="21" customHeight="1" spans="1:8">
      <c r="A3" s="3"/>
      <c r="B3" s="3"/>
      <c r="C3" s="3"/>
      <c r="D3" s="3"/>
      <c r="E3" s="3"/>
      <c r="F3" s="4"/>
      <c r="G3" s="5"/>
      <c r="H3" s="6"/>
    </row>
    <row r="4" spans="1:10">
      <c r="A4" s="7">
        <v>1</v>
      </c>
      <c r="B4" s="7" t="s">
        <v>9</v>
      </c>
      <c r="C4" s="7" t="s">
        <v>10</v>
      </c>
      <c r="D4" s="7">
        <v>60</v>
      </c>
      <c r="E4" s="7">
        <f>D4/4</f>
        <v>15</v>
      </c>
      <c r="F4" s="8"/>
      <c r="G4" s="9">
        <f>D4*78.5</f>
        <v>4710</v>
      </c>
      <c r="H4" s="10" t="s">
        <v>11</v>
      </c>
      <c r="J4" s="16"/>
    </row>
    <row r="5" spans="1:10">
      <c r="A5" s="7">
        <v>2</v>
      </c>
      <c r="B5" s="7" t="s">
        <v>12</v>
      </c>
      <c r="C5" s="7" t="s">
        <v>13</v>
      </c>
      <c r="D5" s="7">
        <v>158</v>
      </c>
      <c r="E5" s="7">
        <f t="shared" ref="E5:E36" si="0">D5/4</f>
        <v>39.5</v>
      </c>
      <c r="F5" s="11"/>
      <c r="G5" s="9">
        <f t="shared" ref="G5:G36" si="1">D5*78.5</f>
        <v>12403</v>
      </c>
      <c r="H5" s="10"/>
      <c r="J5" s="16"/>
    </row>
    <row r="6" spans="1:10">
      <c r="A6" s="7">
        <v>3</v>
      </c>
      <c r="B6" s="7" t="s">
        <v>14</v>
      </c>
      <c r="C6" s="7" t="s">
        <v>15</v>
      </c>
      <c r="D6" s="7">
        <v>102</v>
      </c>
      <c r="E6" s="7">
        <f t="shared" si="0"/>
        <v>25.5</v>
      </c>
      <c r="F6" s="11"/>
      <c r="G6" s="9">
        <f t="shared" si="1"/>
        <v>8007</v>
      </c>
      <c r="H6" s="10"/>
      <c r="J6" s="16"/>
    </row>
    <row r="7" spans="1:10">
      <c r="A7" s="7">
        <v>4</v>
      </c>
      <c r="B7" s="7" t="s">
        <v>16</v>
      </c>
      <c r="C7" s="7" t="s">
        <v>17</v>
      </c>
      <c r="D7" s="7">
        <v>50</v>
      </c>
      <c r="E7" s="7">
        <f t="shared" si="0"/>
        <v>12.5</v>
      </c>
      <c r="F7" s="11"/>
      <c r="G7" s="9">
        <f t="shared" si="1"/>
        <v>3925</v>
      </c>
      <c r="H7" s="10"/>
      <c r="J7" s="16"/>
    </row>
    <row r="8" spans="1:8">
      <c r="A8" s="7">
        <v>5</v>
      </c>
      <c r="B8" s="7" t="s">
        <v>18</v>
      </c>
      <c r="C8" s="7" t="s">
        <v>19</v>
      </c>
      <c r="D8" s="7">
        <v>128</v>
      </c>
      <c r="E8" s="7">
        <f t="shared" si="0"/>
        <v>32</v>
      </c>
      <c r="F8" s="11"/>
      <c r="G8" s="9">
        <f t="shared" si="1"/>
        <v>10048</v>
      </c>
      <c r="H8" s="10"/>
    </row>
    <row r="9" spans="1:8">
      <c r="A9" s="7">
        <v>6</v>
      </c>
      <c r="B9" s="7" t="s">
        <v>20</v>
      </c>
      <c r="C9" s="7" t="s">
        <v>21</v>
      </c>
      <c r="D9" s="7">
        <v>100</v>
      </c>
      <c r="E9" s="7">
        <f t="shared" si="0"/>
        <v>25</v>
      </c>
      <c r="F9" s="11"/>
      <c r="G9" s="9">
        <f t="shared" si="1"/>
        <v>7850</v>
      </c>
      <c r="H9" s="10"/>
    </row>
    <row r="10" spans="1:8">
      <c r="A10" s="7">
        <v>7</v>
      </c>
      <c r="B10" s="7" t="s">
        <v>22</v>
      </c>
      <c r="C10" s="7" t="s">
        <v>23</v>
      </c>
      <c r="D10" s="7">
        <v>100</v>
      </c>
      <c r="E10" s="7">
        <f t="shared" si="0"/>
        <v>25</v>
      </c>
      <c r="F10" s="11"/>
      <c r="G10" s="9">
        <f t="shared" si="1"/>
        <v>7850</v>
      </c>
      <c r="H10" s="10"/>
    </row>
    <row r="11" spans="1:8">
      <c r="A11" s="7">
        <v>8</v>
      </c>
      <c r="B11" s="7" t="s">
        <v>24</v>
      </c>
      <c r="C11" s="7" t="s">
        <v>25</v>
      </c>
      <c r="D11" s="7">
        <v>100</v>
      </c>
      <c r="E11" s="7">
        <f t="shared" si="0"/>
        <v>25</v>
      </c>
      <c r="F11" s="11"/>
      <c r="G11" s="9">
        <f t="shared" si="1"/>
        <v>7850</v>
      </c>
      <c r="H11" s="10"/>
    </row>
    <row r="12" spans="1:8">
      <c r="A12" s="7">
        <v>9</v>
      </c>
      <c r="B12" s="7" t="s">
        <v>26</v>
      </c>
      <c r="C12" s="7" t="s">
        <v>27</v>
      </c>
      <c r="D12" s="7">
        <v>100</v>
      </c>
      <c r="E12" s="7">
        <f t="shared" si="0"/>
        <v>25</v>
      </c>
      <c r="F12" s="11">
        <v>10000</v>
      </c>
      <c r="G12" s="9">
        <v>10000</v>
      </c>
      <c r="H12" s="10"/>
    </row>
    <row r="13" spans="1:8">
      <c r="A13" s="7">
        <v>10</v>
      </c>
      <c r="B13" s="7" t="s">
        <v>28</v>
      </c>
      <c r="C13" s="7" t="s">
        <v>29</v>
      </c>
      <c r="D13" s="7">
        <v>285</v>
      </c>
      <c r="E13" s="7">
        <f t="shared" si="0"/>
        <v>71.25</v>
      </c>
      <c r="F13" s="11"/>
      <c r="G13" s="9">
        <f t="shared" si="1"/>
        <v>22372.5</v>
      </c>
      <c r="H13" s="10"/>
    </row>
    <row r="14" spans="1:8">
      <c r="A14" s="7">
        <v>11</v>
      </c>
      <c r="B14" s="7" t="s">
        <v>30</v>
      </c>
      <c r="C14" s="7" t="s">
        <v>31</v>
      </c>
      <c r="D14" s="7">
        <v>76</v>
      </c>
      <c r="E14" s="7">
        <f t="shared" si="0"/>
        <v>19</v>
      </c>
      <c r="F14" s="11"/>
      <c r="G14" s="9">
        <f t="shared" si="1"/>
        <v>5966</v>
      </c>
      <c r="H14" s="10"/>
    </row>
    <row r="15" spans="1:8">
      <c r="A15" s="7">
        <v>12</v>
      </c>
      <c r="B15" s="7" t="s">
        <v>32</v>
      </c>
      <c r="C15" s="7" t="s">
        <v>33</v>
      </c>
      <c r="D15" s="7">
        <v>236</v>
      </c>
      <c r="E15" s="7">
        <f t="shared" si="0"/>
        <v>59</v>
      </c>
      <c r="F15" s="11"/>
      <c r="G15" s="9">
        <f t="shared" si="1"/>
        <v>18526</v>
      </c>
      <c r="H15" s="10"/>
    </row>
    <row r="16" spans="1:8">
      <c r="A16" s="7">
        <v>13</v>
      </c>
      <c r="B16" s="7" t="s">
        <v>34</v>
      </c>
      <c r="C16" s="7" t="s">
        <v>35</v>
      </c>
      <c r="D16" s="7">
        <v>170</v>
      </c>
      <c r="E16" s="7">
        <f t="shared" si="0"/>
        <v>42.5</v>
      </c>
      <c r="F16" s="11"/>
      <c r="G16" s="9">
        <f t="shared" si="1"/>
        <v>13345</v>
      </c>
      <c r="H16" s="10"/>
    </row>
    <row r="17" spans="1:8">
      <c r="A17" s="7">
        <v>14</v>
      </c>
      <c r="B17" s="7" t="s">
        <v>36</v>
      </c>
      <c r="C17" s="7" t="s">
        <v>37</v>
      </c>
      <c r="D17" s="7">
        <v>50</v>
      </c>
      <c r="E17" s="7">
        <f t="shared" si="0"/>
        <v>12.5</v>
      </c>
      <c r="F17" s="11"/>
      <c r="G17" s="9">
        <f t="shared" si="1"/>
        <v>3925</v>
      </c>
      <c r="H17" s="10"/>
    </row>
    <row r="18" spans="1:8">
      <c r="A18" s="7">
        <v>15</v>
      </c>
      <c r="B18" s="7" t="s">
        <v>38</v>
      </c>
      <c r="C18" s="7" t="s">
        <v>39</v>
      </c>
      <c r="D18" s="7">
        <v>105</v>
      </c>
      <c r="E18" s="7">
        <f t="shared" si="0"/>
        <v>26.25</v>
      </c>
      <c r="F18" s="11"/>
      <c r="G18" s="9">
        <f t="shared" si="1"/>
        <v>8242.5</v>
      </c>
      <c r="H18" s="10"/>
    </row>
    <row r="19" spans="1:8">
      <c r="A19" s="7">
        <v>16</v>
      </c>
      <c r="B19" s="7" t="s">
        <v>40</v>
      </c>
      <c r="C19" s="7" t="s">
        <v>41</v>
      </c>
      <c r="D19" s="7">
        <v>821</v>
      </c>
      <c r="E19" s="7">
        <f t="shared" si="0"/>
        <v>205.25</v>
      </c>
      <c r="F19" s="11">
        <v>10000</v>
      </c>
      <c r="G19" s="9">
        <v>66598.5</v>
      </c>
      <c r="H19" s="10"/>
    </row>
    <row r="20" spans="1:8">
      <c r="A20" s="7">
        <v>17</v>
      </c>
      <c r="B20" s="7" t="s">
        <v>42</v>
      </c>
      <c r="C20" s="7" t="s">
        <v>43</v>
      </c>
      <c r="D20" s="7">
        <v>409</v>
      </c>
      <c r="E20" s="7">
        <f t="shared" si="0"/>
        <v>102.25</v>
      </c>
      <c r="F20" s="11"/>
      <c r="G20" s="9">
        <v>32106.5</v>
      </c>
      <c r="H20" s="10"/>
    </row>
    <row r="21" spans="1:8">
      <c r="A21" s="7">
        <v>18</v>
      </c>
      <c r="B21" s="7" t="s">
        <v>44</v>
      </c>
      <c r="C21" s="7" t="s">
        <v>45</v>
      </c>
      <c r="D21" s="7">
        <v>300</v>
      </c>
      <c r="E21" s="7">
        <f t="shared" si="0"/>
        <v>75</v>
      </c>
      <c r="F21" s="11"/>
      <c r="G21" s="9">
        <v>23550</v>
      </c>
      <c r="H21" s="10"/>
    </row>
    <row r="22" spans="1:8">
      <c r="A22" s="7">
        <v>19</v>
      </c>
      <c r="B22" s="7" t="s">
        <v>46</v>
      </c>
      <c r="C22" s="7" t="s">
        <v>47</v>
      </c>
      <c r="D22" s="7">
        <v>300</v>
      </c>
      <c r="E22" s="7">
        <f t="shared" si="0"/>
        <v>75</v>
      </c>
      <c r="F22" s="11">
        <v>10000</v>
      </c>
      <c r="G22" s="9">
        <v>25700</v>
      </c>
      <c r="H22" s="10"/>
    </row>
    <row r="23" s="1" customFormat="1" spans="1:8">
      <c r="A23" s="7">
        <v>20</v>
      </c>
      <c r="B23" s="7" t="s">
        <v>48</v>
      </c>
      <c r="C23" s="7" t="s">
        <v>49</v>
      </c>
      <c r="D23" s="7">
        <v>120</v>
      </c>
      <c r="E23" s="7">
        <f t="shared" si="0"/>
        <v>30</v>
      </c>
      <c r="F23" s="11"/>
      <c r="G23" s="9">
        <v>9420</v>
      </c>
      <c r="H23" s="10"/>
    </row>
    <row r="24" s="1" customFormat="1" spans="1:8">
      <c r="A24" s="7">
        <v>21</v>
      </c>
      <c r="B24" s="7" t="s">
        <v>50</v>
      </c>
      <c r="C24" s="7" t="s">
        <v>51</v>
      </c>
      <c r="D24" s="7">
        <v>172</v>
      </c>
      <c r="E24" s="7">
        <f t="shared" si="0"/>
        <v>43</v>
      </c>
      <c r="F24" s="11"/>
      <c r="G24" s="9">
        <v>13502</v>
      </c>
      <c r="H24" s="10"/>
    </row>
    <row r="25" s="1" customFormat="1" spans="1:8">
      <c r="A25" s="7">
        <v>22</v>
      </c>
      <c r="B25" s="7" t="s">
        <v>52</v>
      </c>
      <c r="C25" s="7" t="s">
        <v>53</v>
      </c>
      <c r="D25" s="7">
        <v>230</v>
      </c>
      <c r="E25" s="7">
        <f t="shared" si="0"/>
        <v>57.5</v>
      </c>
      <c r="F25" s="11">
        <v>10000</v>
      </c>
      <c r="G25" s="9">
        <v>20205</v>
      </c>
      <c r="H25" s="10"/>
    </row>
    <row r="26" spans="1:8">
      <c r="A26" s="7">
        <v>23</v>
      </c>
      <c r="B26" s="7" t="s">
        <v>54</v>
      </c>
      <c r="C26" s="7" t="s">
        <v>55</v>
      </c>
      <c r="D26" s="7">
        <v>150</v>
      </c>
      <c r="E26" s="7">
        <f t="shared" si="0"/>
        <v>37.5</v>
      </c>
      <c r="F26" s="11"/>
      <c r="G26" s="9">
        <v>11775</v>
      </c>
      <c r="H26" s="10"/>
    </row>
    <row r="27" spans="1:8">
      <c r="A27" s="7">
        <v>24</v>
      </c>
      <c r="B27" s="7" t="s">
        <v>56</v>
      </c>
      <c r="C27" s="7" t="s">
        <v>57</v>
      </c>
      <c r="D27" s="7">
        <v>127</v>
      </c>
      <c r="E27" s="7">
        <f t="shared" si="0"/>
        <v>31.75</v>
      </c>
      <c r="F27" s="11"/>
      <c r="G27" s="9">
        <v>9969.5</v>
      </c>
      <c r="H27" s="10"/>
    </row>
    <row r="28" spans="1:8">
      <c r="A28" s="7">
        <v>25</v>
      </c>
      <c r="B28" s="7" t="s">
        <v>58</v>
      </c>
      <c r="C28" s="7" t="s">
        <v>59</v>
      </c>
      <c r="D28" s="7">
        <v>430</v>
      </c>
      <c r="E28" s="7">
        <f t="shared" si="0"/>
        <v>107.5</v>
      </c>
      <c r="F28" s="11">
        <v>10000</v>
      </c>
      <c r="G28" s="9">
        <v>35905</v>
      </c>
      <c r="H28" s="10"/>
    </row>
    <row r="29" spans="1:8">
      <c r="A29" s="7">
        <v>26</v>
      </c>
      <c r="B29" s="7" t="s">
        <v>60</v>
      </c>
      <c r="C29" s="7" t="s">
        <v>61</v>
      </c>
      <c r="D29" s="7">
        <v>60</v>
      </c>
      <c r="E29" s="7">
        <f t="shared" si="0"/>
        <v>15</v>
      </c>
      <c r="F29" s="11"/>
      <c r="G29" s="9">
        <f t="shared" si="1"/>
        <v>4710</v>
      </c>
      <c r="H29" s="10"/>
    </row>
    <row r="30" spans="1:8">
      <c r="A30" s="7">
        <v>27</v>
      </c>
      <c r="B30" s="7" t="s">
        <v>62</v>
      </c>
      <c r="C30" s="7" t="s">
        <v>63</v>
      </c>
      <c r="D30" s="7">
        <v>90</v>
      </c>
      <c r="E30" s="7">
        <f t="shared" si="0"/>
        <v>22.5</v>
      </c>
      <c r="F30" s="11"/>
      <c r="G30" s="9">
        <f t="shared" si="1"/>
        <v>7065</v>
      </c>
      <c r="H30" s="10"/>
    </row>
    <row r="31" spans="1:8">
      <c r="A31" s="7">
        <v>28</v>
      </c>
      <c r="B31" s="7" t="s">
        <v>64</v>
      </c>
      <c r="C31" s="7" t="s">
        <v>65</v>
      </c>
      <c r="D31" s="7">
        <v>294</v>
      </c>
      <c r="E31" s="7">
        <f t="shared" si="0"/>
        <v>73.5</v>
      </c>
      <c r="F31" s="11"/>
      <c r="G31" s="9">
        <f t="shared" si="1"/>
        <v>23079</v>
      </c>
      <c r="H31" s="10"/>
    </row>
    <row r="32" spans="1:8">
      <c r="A32" s="7">
        <v>29</v>
      </c>
      <c r="B32" s="7" t="s">
        <v>66</v>
      </c>
      <c r="C32" s="7" t="s">
        <v>67</v>
      </c>
      <c r="D32" s="7">
        <v>62</v>
      </c>
      <c r="E32" s="7">
        <f t="shared" si="0"/>
        <v>15.5</v>
      </c>
      <c r="F32" s="11"/>
      <c r="G32" s="9">
        <f t="shared" si="1"/>
        <v>4867</v>
      </c>
      <c r="H32" s="10"/>
    </row>
    <row r="33" spans="1:8">
      <c r="A33" s="7">
        <v>30</v>
      </c>
      <c r="B33" s="7" t="s">
        <v>68</v>
      </c>
      <c r="C33" s="7" t="s">
        <v>69</v>
      </c>
      <c r="D33" s="7">
        <v>168</v>
      </c>
      <c r="E33" s="7">
        <f t="shared" si="0"/>
        <v>42</v>
      </c>
      <c r="F33" s="11"/>
      <c r="G33" s="9">
        <f t="shared" si="1"/>
        <v>13188</v>
      </c>
      <c r="H33" s="10"/>
    </row>
    <row r="34" spans="1:8">
      <c r="A34" s="7">
        <v>31</v>
      </c>
      <c r="B34" s="7" t="s">
        <v>70</v>
      </c>
      <c r="C34" s="7" t="s">
        <v>71</v>
      </c>
      <c r="D34" s="7">
        <v>545</v>
      </c>
      <c r="E34" s="7">
        <f t="shared" si="0"/>
        <v>136.25</v>
      </c>
      <c r="F34" s="11"/>
      <c r="G34" s="9">
        <f t="shared" si="1"/>
        <v>42782.5</v>
      </c>
      <c r="H34" s="10"/>
    </row>
    <row r="35" spans="1:8">
      <c r="A35" s="7">
        <v>32</v>
      </c>
      <c r="B35" s="7" t="s">
        <v>72</v>
      </c>
      <c r="C35" s="7" t="s">
        <v>73</v>
      </c>
      <c r="D35" s="7">
        <v>90</v>
      </c>
      <c r="E35" s="7">
        <f t="shared" si="0"/>
        <v>22.5</v>
      </c>
      <c r="F35" s="11"/>
      <c r="G35" s="9">
        <f t="shared" si="1"/>
        <v>7065</v>
      </c>
      <c r="H35" s="10"/>
    </row>
    <row r="36" spans="1:8">
      <c r="A36" s="7">
        <v>33</v>
      </c>
      <c r="B36" s="7" t="s">
        <v>74</v>
      </c>
      <c r="C36" s="7" t="s">
        <v>75</v>
      </c>
      <c r="D36" s="7">
        <v>140</v>
      </c>
      <c r="E36" s="7">
        <f t="shared" si="0"/>
        <v>35</v>
      </c>
      <c r="F36" s="11"/>
      <c r="G36" s="9">
        <f t="shared" si="1"/>
        <v>10990</v>
      </c>
      <c r="H36" s="10"/>
    </row>
    <row r="37" spans="1:8">
      <c r="A37" s="7">
        <v>34</v>
      </c>
      <c r="B37" s="7" t="s">
        <v>76</v>
      </c>
      <c r="C37" s="7" t="s">
        <v>77</v>
      </c>
      <c r="D37" s="7">
        <v>50</v>
      </c>
      <c r="E37" s="7">
        <f t="shared" ref="E37:E57" si="2">D37/4</f>
        <v>12.5</v>
      </c>
      <c r="F37" s="11"/>
      <c r="G37" s="9">
        <f t="shared" ref="G37:G57" si="3">D37*78.5</f>
        <v>3925</v>
      </c>
      <c r="H37" s="10"/>
    </row>
    <row r="38" spans="1:8">
      <c r="A38" s="7">
        <v>35</v>
      </c>
      <c r="B38" s="7" t="s">
        <v>78</v>
      </c>
      <c r="C38" s="7" t="s">
        <v>79</v>
      </c>
      <c r="D38" s="7">
        <v>70</v>
      </c>
      <c r="E38" s="7">
        <f t="shared" si="2"/>
        <v>17.5</v>
      </c>
      <c r="F38" s="11"/>
      <c r="G38" s="9">
        <f t="shared" si="3"/>
        <v>5495</v>
      </c>
      <c r="H38" s="10"/>
    </row>
    <row r="39" spans="1:8">
      <c r="A39" s="7">
        <v>36</v>
      </c>
      <c r="B39" s="7" t="s">
        <v>80</v>
      </c>
      <c r="C39" s="7" t="s">
        <v>81</v>
      </c>
      <c r="D39" s="7">
        <v>50</v>
      </c>
      <c r="E39" s="7">
        <f t="shared" si="2"/>
        <v>12.5</v>
      </c>
      <c r="F39" s="11"/>
      <c r="G39" s="9">
        <f t="shared" si="3"/>
        <v>3925</v>
      </c>
      <c r="H39" s="10"/>
    </row>
    <row r="40" spans="1:8">
      <c r="A40" s="7">
        <v>37</v>
      </c>
      <c r="B40" s="7" t="s">
        <v>82</v>
      </c>
      <c r="C40" s="7" t="s">
        <v>83</v>
      </c>
      <c r="D40" s="7">
        <v>70</v>
      </c>
      <c r="E40" s="7">
        <f t="shared" si="2"/>
        <v>17.5</v>
      </c>
      <c r="F40" s="11"/>
      <c r="G40" s="9">
        <f t="shared" si="3"/>
        <v>5495</v>
      </c>
      <c r="H40" s="10"/>
    </row>
    <row r="41" spans="1:8">
      <c r="A41" s="7">
        <v>38</v>
      </c>
      <c r="B41" s="7" t="s">
        <v>84</v>
      </c>
      <c r="C41" s="7" t="s">
        <v>85</v>
      </c>
      <c r="D41" s="7">
        <v>132</v>
      </c>
      <c r="E41" s="7">
        <f t="shared" si="2"/>
        <v>33</v>
      </c>
      <c r="F41" s="11"/>
      <c r="G41" s="9">
        <f t="shared" si="3"/>
        <v>10362</v>
      </c>
      <c r="H41" s="10"/>
    </row>
    <row r="42" spans="1:8">
      <c r="A42" s="7">
        <v>39</v>
      </c>
      <c r="B42" s="7" t="s">
        <v>86</v>
      </c>
      <c r="C42" s="7" t="s">
        <v>87</v>
      </c>
      <c r="D42" s="7">
        <v>278</v>
      </c>
      <c r="E42" s="7">
        <f t="shared" si="2"/>
        <v>69.5</v>
      </c>
      <c r="F42" s="11"/>
      <c r="G42" s="9">
        <f t="shared" si="3"/>
        <v>21823</v>
      </c>
      <c r="H42" s="10"/>
    </row>
    <row r="43" spans="1:8">
      <c r="A43" s="7">
        <v>40</v>
      </c>
      <c r="B43" s="7" t="s">
        <v>88</v>
      </c>
      <c r="C43" s="7" t="s">
        <v>89</v>
      </c>
      <c r="D43" s="7">
        <v>120</v>
      </c>
      <c r="E43" s="7">
        <f t="shared" si="2"/>
        <v>30</v>
      </c>
      <c r="F43" s="11"/>
      <c r="G43" s="9">
        <f t="shared" si="3"/>
        <v>9420</v>
      </c>
      <c r="H43" s="10"/>
    </row>
    <row r="44" spans="1:8">
      <c r="A44" s="7">
        <v>41</v>
      </c>
      <c r="B44" s="7" t="s">
        <v>90</v>
      </c>
      <c r="C44" s="7" t="s">
        <v>91</v>
      </c>
      <c r="D44" s="7">
        <v>437</v>
      </c>
      <c r="E44" s="7">
        <f t="shared" si="2"/>
        <v>109.25</v>
      </c>
      <c r="F44" s="11"/>
      <c r="G44" s="9">
        <f t="shared" si="3"/>
        <v>34304.5</v>
      </c>
      <c r="H44" s="10"/>
    </row>
    <row r="45" spans="1:8">
      <c r="A45" s="7">
        <v>42</v>
      </c>
      <c r="B45" s="7" t="s">
        <v>92</v>
      </c>
      <c r="C45" s="7" t="s">
        <v>93</v>
      </c>
      <c r="D45" s="7">
        <v>250</v>
      </c>
      <c r="E45" s="7">
        <f t="shared" si="2"/>
        <v>62.5</v>
      </c>
      <c r="F45" s="11"/>
      <c r="G45" s="9">
        <f t="shared" si="3"/>
        <v>19625</v>
      </c>
      <c r="H45" s="10"/>
    </row>
    <row r="46" spans="1:8">
      <c r="A46" s="7">
        <v>43</v>
      </c>
      <c r="B46" s="7" t="s">
        <v>94</v>
      </c>
      <c r="C46" s="7" t="s">
        <v>95</v>
      </c>
      <c r="D46" s="7">
        <v>100</v>
      </c>
      <c r="E46" s="7">
        <f t="shared" si="2"/>
        <v>25</v>
      </c>
      <c r="F46" s="11"/>
      <c r="G46" s="9">
        <f t="shared" si="3"/>
        <v>7850</v>
      </c>
      <c r="H46" s="10"/>
    </row>
    <row r="47" spans="1:8">
      <c r="A47" s="7">
        <v>44</v>
      </c>
      <c r="B47" s="7" t="s">
        <v>96</v>
      </c>
      <c r="C47" s="7" t="s">
        <v>97</v>
      </c>
      <c r="D47" s="7">
        <v>130</v>
      </c>
      <c r="E47" s="7">
        <f t="shared" si="2"/>
        <v>32.5</v>
      </c>
      <c r="F47" s="12"/>
      <c r="G47" s="9">
        <f t="shared" si="3"/>
        <v>10205</v>
      </c>
      <c r="H47" s="10"/>
    </row>
    <row r="48" spans="1:8">
      <c r="A48" s="7">
        <v>45</v>
      </c>
      <c r="B48" s="7" t="s">
        <v>98</v>
      </c>
      <c r="C48" s="7" t="s">
        <v>99</v>
      </c>
      <c r="D48" s="7">
        <v>280</v>
      </c>
      <c r="E48" s="7">
        <f t="shared" si="2"/>
        <v>70</v>
      </c>
      <c r="F48" s="11"/>
      <c r="G48" s="9">
        <f t="shared" si="3"/>
        <v>21980</v>
      </c>
      <c r="H48" s="10"/>
    </row>
    <row r="49" spans="1:8">
      <c r="A49" s="7">
        <v>46</v>
      </c>
      <c r="B49" s="7" t="s">
        <v>100</v>
      </c>
      <c r="C49" s="7" t="s">
        <v>101</v>
      </c>
      <c r="D49" s="7">
        <v>929</v>
      </c>
      <c r="E49" s="7">
        <f t="shared" si="2"/>
        <v>232.25</v>
      </c>
      <c r="F49" s="11"/>
      <c r="G49" s="9">
        <f t="shared" si="3"/>
        <v>72926.5</v>
      </c>
      <c r="H49" s="10"/>
    </row>
    <row r="50" spans="1:8">
      <c r="A50" s="7">
        <v>47</v>
      </c>
      <c r="B50" s="7" t="s">
        <v>102</v>
      </c>
      <c r="C50" s="7" t="s">
        <v>103</v>
      </c>
      <c r="D50" s="7">
        <v>189</v>
      </c>
      <c r="E50" s="7">
        <f t="shared" si="2"/>
        <v>47.25</v>
      </c>
      <c r="F50" s="11"/>
      <c r="G50" s="9">
        <f t="shared" si="3"/>
        <v>14836.5</v>
      </c>
      <c r="H50" s="10"/>
    </row>
    <row r="51" spans="1:8">
      <c r="A51" s="7">
        <v>48</v>
      </c>
      <c r="B51" s="7" t="s">
        <v>104</v>
      </c>
      <c r="C51" s="7" t="s">
        <v>105</v>
      </c>
      <c r="D51" s="7">
        <v>50</v>
      </c>
      <c r="E51" s="7">
        <f t="shared" si="2"/>
        <v>12.5</v>
      </c>
      <c r="F51" s="11"/>
      <c r="G51" s="9">
        <f t="shared" si="3"/>
        <v>3925</v>
      </c>
      <c r="H51" s="10"/>
    </row>
    <row r="52" spans="1:8">
      <c r="A52" s="7">
        <v>49</v>
      </c>
      <c r="B52" s="7" t="s">
        <v>106</v>
      </c>
      <c r="C52" s="7" t="s">
        <v>107</v>
      </c>
      <c r="D52" s="7">
        <v>80</v>
      </c>
      <c r="E52" s="7">
        <f t="shared" si="2"/>
        <v>20</v>
      </c>
      <c r="F52" s="11"/>
      <c r="G52" s="9">
        <f t="shared" si="3"/>
        <v>6280</v>
      </c>
      <c r="H52" s="10"/>
    </row>
    <row r="53" spans="1:8">
      <c r="A53" s="7">
        <v>50</v>
      </c>
      <c r="B53" s="7" t="s">
        <v>108</v>
      </c>
      <c r="C53" s="7" t="s">
        <v>109</v>
      </c>
      <c r="D53" s="7">
        <v>280</v>
      </c>
      <c r="E53" s="7">
        <f t="shared" si="2"/>
        <v>70</v>
      </c>
      <c r="F53" s="11"/>
      <c r="G53" s="9">
        <f t="shared" si="3"/>
        <v>21980</v>
      </c>
      <c r="H53" s="10"/>
    </row>
    <row r="54" spans="1:8">
      <c r="A54" s="7">
        <v>51</v>
      </c>
      <c r="B54" s="7" t="s">
        <v>110</v>
      </c>
      <c r="C54" s="7" t="s">
        <v>111</v>
      </c>
      <c r="D54" s="7">
        <v>120</v>
      </c>
      <c r="E54" s="7">
        <f t="shared" si="2"/>
        <v>30</v>
      </c>
      <c r="F54" s="11"/>
      <c r="G54" s="9">
        <f t="shared" si="3"/>
        <v>9420</v>
      </c>
      <c r="H54" s="10"/>
    </row>
    <row r="55" spans="1:8">
      <c r="A55" s="7">
        <v>52</v>
      </c>
      <c r="B55" s="7" t="s">
        <v>112</v>
      </c>
      <c r="C55" s="7" t="s">
        <v>113</v>
      </c>
      <c r="D55" s="7">
        <v>200</v>
      </c>
      <c r="E55" s="7">
        <f t="shared" si="2"/>
        <v>50</v>
      </c>
      <c r="F55" s="11"/>
      <c r="G55" s="9">
        <f t="shared" si="3"/>
        <v>15700</v>
      </c>
      <c r="H55" s="10"/>
    </row>
    <row r="56" spans="1:8">
      <c r="A56" s="7">
        <v>53</v>
      </c>
      <c r="B56" s="7" t="s">
        <v>114</v>
      </c>
      <c r="C56" s="7" t="s">
        <v>115</v>
      </c>
      <c r="D56" s="7">
        <v>2200</v>
      </c>
      <c r="E56" s="7">
        <f t="shared" si="2"/>
        <v>550</v>
      </c>
      <c r="F56" s="11"/>
      <c r="G56" s="9">
        <f t="shared" si="3"/>
        <v>172700</v>
      </c>
      <c r="H56" s="10"/>
    </row>
    <row r="57" spans="1:8">
      <c r="A57" s="7">
        <v>54</v>
      </c>
      <c r="B57" s="7" t="s">
        <v>116</v>
      </c>
      <c r="C57" s="7" t="s">
        <v>117</v>
      </c>
      <c r="D57" s="7">
        <v>200</v>
      </c>
      <c r="E57" s="7">
        <f t="shared" si="2"/>
        <v>50</v>
      </c>
      <c r="F57" s="13"/>
      <c r="G57" s="14">
        <f t="shared" si="3"/>
        <v>15700</v>
      </c>
      <c r="H57" s="10"/>
    </row>
    <row r="58" spans="1:8">
      <c r="A58" s="15"/>
      <c r="B58" s="15" t="s">
        <v>118</v>
      </c>
      <c r="C58" s="15"/>
      <c r="D58" s="15">
        <f>SUM(D4:D57)</f>
        <v>12543</v>
      </c>
      <c r="E58" s="15">
        <v>3135.75</v>
      </c>
      <c r="F58" s="15">
        <v>50000</v>
      </c>
      <c r="G58" s="15">
        <v>995376</v>
      </c>
      <c r="H58" s="15"/>
    </row>
  </sheetData>
  <autoFilter xmlns:etc="http://www.wps.cn/officeDocument/2017/etCustomData" ref="A3:J58" etc:filterBottomFollowUsedRange="0">
    <extLst/>
  </autoFilter>
  <mergeCells count="10">
    <mergeCell ref="A1:H1"/>
    <mergeCell ref="A2:A3"/>
    <mergeCell ref="B2:B3"/>
    <mergeCell ref="C2:C3"/>
    <mergeCell ref="D2:D3"/>
    <mergeCell ref="E2:E3"/>
    <mergeCell ref="F2:F3"/>
    <mergeCell ref="G2:G3"/>
    <mergeCell ref="H2:H3"/>
    <mergeCell ref="H4:H57"/>
  </mergeCells>
  <pageMargins left="1.0625" right="0.196527777777778" top="1" bottom="1" header="0.511805555555556" footer="0.511805555555556"/>
  <pageSetup paperSize="9" scale="75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Kelly</cp:lastModifiedBy>
  <dcterms:created xsi:type="dcterms:W3CDTF">2018-06-01T03:28:00Z</dcterms:created>
  <dcterms:modified xsi:type="dcterms:W3CDTF">2026-02-02T06:35:24Z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9B9CB23A568D4651AC7B4226AFDBF9B0_13</vt:lpwstr>
  </property>
</Properties>
</file>