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4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<sst xmlns="http://schemas.openxmlformats.org/spreadsheetml/2006/main" count="32" uniqueCount="32">
  <si>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2025年度养殖环节病死猪无害化处理补助分配表
（2025年1月1日-2025年12月31日）</t>
  </si>
  <si>
    <t>乡镇
名称</t>
  </si>
  <si>
    <t>行政村
名称</t>
  </si>
  <si>
    <t>养殖场（小区）
名称</t>
  </si>
  <si>
    <t>病死猪无害
化处理数量</t>
  </si>
  <si>
    <r>
      <rPr>
        <sz val="12"/>
        <color theme="1"/>
        <rFont val="宋体"/>
        <charset val="134"/>
        <scheme val="major"/>
      </rPr>
      <t>省级及以上补助标准（</t>
    </r>
    <r>
      <rPr>
        <sz val="12"/>
        <color rgb="FF000000"/>
        <rFont val="宋体"/>
        <charset val="134"/>
        <scheme val="major"/>
      </rPr>
      <t>元/头</t>
    </r>
    <r>
      <rPr>
        <sz val="12"/>
        <color theme="1"/>
        <rFont val="宋体"/>
        <charset val="134"/>
        <scheme val="major"/>
      </rPr>
      <t>）</t>
    </r>
  </si>
  <si>
    <t>省级及以上补助金额（元）</t>
  </si>
  <si>
    <r>
      <rPr>
        <sz val="12"/>
        <color theme="1"/>
        <rFont val="宋体"/>
        <charset val="134"/>
        <scheme val="major"/>
      </rPr>
      <t>市级补助标准（</t>
    </r>
    <r>
      <rPr>
        <sz val="12"/>
        <color rgb="FF000000"/>
        <rFont val="宋体"/>
        <charset val="134"/>
        <scheme val="major"/>
      </rPr>
      <t>元/头</t>
    </r>
    <r>
      <rPr>
        <sz val="12"/>
        <color theme="1"/>
        <rFont val="宋体"/>
        <charset val="134"/>
        <scheme val="major"/>
      </rPr>
      <t>）</t>
    </r>
  </si>
  <si>
    <t>市级补助（元）</t>
  </si>
  <si>
    <t>县级补助标准
（元/头）</t>
  </si>
  <si>
    <t>县级补助金额（元）</t>
  </si>
  <si>
    <t>合计总补助（元）</t>
  </si>
  <si>
    <t>备注</t>
  </si>
  <si>
    <t>大洋镇</t>
  </si>
  <si>
    <t>荣兴村</t>
  </si>
  <si>
    <t>永泰县大洋牧益养殖场</t>
  </si>
  <si>
    <t>长庆镇</t>
  </si>
  <si>
    <t>福斗村</t>
  </si>
  <si>
    <t>永先辉福建农业开发有限公司</t>
  </si>
  <si>
    <t>赤锡乡</t>
  </si>
  <si>
    <t>念后村</t>
  </si>
  <si>
    <t>福州兴泓农业综合开发有限公司</t>
  </si>
  <si>
    <t>同安镇</t>
  </si>
  <si>
    <t>上庄村</t>
  </si>
  <si>
    <t>福州亚国龙畜牧有限公司</t>
  </si>
  <si>
    <t>岭路乡</t>
  </si>
  <si>
    <t>凤落村</t>
  </si>
  <si>
    <t>永泰县顺兴畜牧养殖农民专业合作社</t>
  </si>
  <si>
    <t>嵩口镇</t>
  </si>
  <si>
    <t>龙湘村</t>
  </si>
  <si>
    <t>永泰县嵩口顺泽养殖农民合作社</t>
  </si>
  <si>
    <t xml:space="preserve">
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</si>
</sst>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tabSelected="1" workbookViewId="0">
      <selection activeCell="O6" sqref="O6"/>
    </sheetView>
  </sheetViews>
  <sheetFormatPr defaultColWidth="9" defaultRowHeight="13.5"/>
  <cols>
    <col min="2" max="2" width="8.375" customWidth="1"/>
    <col min="3" max="3" width="15.375" customWidth="1"/>
    <col min="4" max="12" width="9.5" customWidth="1"/>
  </cols>
  <sheetData>
    <row r="1" ht="45.75" customHeight="1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9" customHeight="1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37" customHeight="1" spans="1:16">
      <c r="A3" s="5"/>
      <c r="B3" s="5"/>
      <c r="C3" s="5"/>
      <c r="D3" s="5"/>
      <c r="E3" s="4"/>
      <c r="F3" s="4"/>
      <c r="G3" s="4"/>
      <c r="H3" s="4"/>
      <c r="I3" s="4"/>
      <c r="J3" s="4"/>
      <c r="K3" s="4"/>
      <c r="L3" s="5"/>
    </row>
    <row r="4" s="1" customFormat="1" ht="39" customHeight="1" spans="1:16">
      <c r="A4" s="6" t="s">
        <v>13</v>
      </c>
      <c r="B4" s="6" t="s">
        <v>14</v>
      </c>
      <c r="C4" s="6" t="s">
        <v>15</v>
      </c>
      <c r="D4" s="5">
        <v>1254</v>
      </c>
      <c r="E4" s="4">
        <v>70</v>
      </c>
      <c r="F4" s="4">
        <f t="shared" ref="F4:F9" si="0">E4*D4</f>
        <v>87780</v>
      </c>
      <c r="G4" s="4">
        <v>5</v>
      </c>
      <c r="H4" s="4">
        <f t="shared" ref="H4:H9" si="1">G4*D4</f>
        <v>6270</v>
      </c>
      <c r="I4" s="4">
        <v>5</v>
      </c>
      <c r="J4" s="4">
        <f t="shared" ref="J4:J9" si="2">I4*D4</f>
        <v>6270</v>
      </c>
      <c r="K4" s="4">
        <f t="shared" ref="K4:K9" si="3">J4+H4+F4</f>
        <v>100320</v>
      </c>
      <c r="L4" s="6"/>
      <c r="P4" s="7"/>
    </row>
    <row r="5" ht="41" customHeight="1" spans="1:16">
      <c r="A5" s="4" t="s">
        <v>16</v>
      </c>
      <c r="B5" s="4" t="s">
        <v>17</v>
      </c>
      <c r="C5" s="4" t="s">
        <v>18</v>
      </c>
      <c r="D5" s="5">
        <v>2567</v>
      </c>
      <c r="E5" s="4">
        <v>70</v>
      </c>
      <c r="F5" s="4">
        <f t="shared" si="0"/>
        <v>179690</v>
      </c>
      <c r="G5" s="6">
        <v>5</v>
      </c>
      <c r="H5" s="4">
        <f t="shared" si="1"/>
        <v>12835</v>
      </c>
      <c r="I5" s="6">
        <v>5</v>
      </c>
      <c r="J5" s="4">
        <f t="shared" si="2"/>
        <v>12835</v>
      </c>
      <c r="K5" s="4">
        <f t="shared" si="3"/>
        <v>205360</v>
      </c>
      <c r="L5" s="5"/>
    </row>
    <row r="6" ht="42" customHeight="1" spans="1:16">
      <c r="A6" s="4" t="s">
        <v>19</v>
      </c>
      <c r="B6" s="4" t="s">
        <v>20</v>
      </c>
      <c r="C6" s="4" t="s">
        <v>21</v>
      </c>
      <c r="D6" s="5">
        <v>1620</v>
      </c>
      <c r="E6" s="4">
        <v>70</v>
      </c>
      <c r="F6" s="4">
        <f t="shared" si="0"/>
        <v>113400</v>
      </c>
      <c r="G6" s="6">
        <v>5</v>
      </c>
      <c r="H6" s="4">
        <f t="shared" si="1"/>
        <v>8100</v>
      </c>
      <c r="I6" s="6">
        <v>5</v>
      </c>
      <c r="J6" s="4">
        <f t="shared" si="2"/>
        <v>8100</v>
      </c>
      <c r="K6" s="4">
        <f t="shared" si="3"/>
        <v>129600</v>
      </c>
      <c r="L6" s="5"/>
    </row>
    <row r="7" ht="43" customHeight="1" spans="1:16">
      <c r="A7" s="4" t="s">
        <v>22</v>
      </c>
      <c r="B7" s="4" t="s">
        <v>23</v>
      </c>
      <c r="C7" s="4" t="s">
        <v>24</v>
      </c>
      <c r="D7" s="5">
        <v>1517</v>
      </c>
      <c r="E7" s="6">
        <v>70</v>
      </c>
      <c r="F7" s="4">
        <f t="shared" si="0"/>
        <v>106190</v>
      </c>
      <c r="G7" s="6">
        <v>5</v>
      </c>
      <c r="H7" s="4">
        <f t="shared" si="1"/>
        <v>7585</v>
      </c>
      <c r="I7" s="6">
        <v>5</v>
      </c>
      <c r="J7" s="4">
        <f t="shared" si="2"/>
        <v>7585</v>
      </c>
      <c r="K7" s="4">
        <f t="shared" si="3"/>
        <v>121360</v>
      </c>
      <c r="L7" s="5"/>
    </row>
    <row r="8" ht="48" customHeight="1" spans="1:16">
      <c r="A8" s="4" t="s">
        <v>25</v>
      </c>
      <c r="B8" s="4" t="s">
        <v>26</v>
      </c>
      <c r="C8" s="4" t="s">
        <v>27</v>
      </c>
      <c r="D8" s="5">
        <v>832</v>
      </c>
      <c r="E8" s="6">
        <v>70</v>
      </c>
      <c r="F8" s="4">
        <f t="shared" si="0"/>
        <v>58240</v>
      </c>
      <c r="G8" s="6">
        <v>5</v>
      </c>
      <c r="H8" s="4">
        <f t="shared" si="1"/>
        <v>4160</v>
      </c>
      <c r="I8" s="6">
        <v>5</v>
      </c>
      <c r="J8" s="4">
        <f t="shared" si="2"/>
        <v>4160</v>
      </c>
      <c r="K8" s="4">
        <f t="shared" si="3"/>
        <v>66560</v>
      </c>
      <c r="L8" s="5"/>
    </row>
    <row r="9" ht="43" customHeight="1" spans="1:16">
      <c r="A9" s="4" t="s">
        <v>28</v>
      </c>
      <c r="B9" s="4" t="s">
        <v>29</v>
      </c>
      <c r="C9" s="4" t="s">
        <v>30</v>
      </c>
      <c r="D9" s="5">
        <v>582</v>
      </c>
      <c r="E9" s="6">
        <v>70</v>
      </c>
      <c r="F9" s="4">
        <f t="shared" si="0"/>
        <v>40740</v>
      </c>
      <c r="G9" s="6">
        <v>5</v>
      </c>
      <c r="H9" s="4">
        <f t="shared" si="1"/>
        <v>2910</v>
      </c>
      <c r="I9" s="6">
        <v>5</v>
      </c>
      <c r="J9" s="4">
        <f t="shared" si="2"/>
        <v>2910</v>
      </c>
      <c r="K9" s="4">
        <f t="shared" si="3"/>
        <v>46560</v>
      </c>
      <c r="L9" s="5"/>
    </row>
    <row r="10" ht="45" customHeight="1" spans="1:16">
      <c r="A10" s="4" t="s">
        <v>31</v>
      </c>
      <c r="B10" s="5"/>
      <c r="C10" s="5"/>
      <c r="D10" s="5">
        <v>8372</v>
      </c>
      <c r="E10" s="5"/>
      <c r="F10" s="5">
        <f>SUM(F4:F9)</f>
        <v>586040</v>
      </c>
      <c r="G10" s="5"/>
      <c r="H10" s="5">
        <f>SUM(H4:H9)</f>
        <v>41860</v>
      </c>
      <c r="I10" s="5">
        <f>SUM(I4:I9)</f>
        <v>30</v>
      </c>
      <c r="J10" s="5">
        <f>SUM(J4:J9)</f>
        <v>41860</v>
      </c>
      <c r="K10" s="5">
        <f>SUM(K4:K9)</f>
        <v>669760</v>
      </c>
      <c r="L10" s="5"/>
    </row>
  </sheetData>
  <mergeCells count="13"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pageMargins left="0.554861111111111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筱缪</cp:lastModifiedBy>
  <dcterms:created xsi:type="dcterms:W3CDTF">2025-08-13T05:07:00Z</dcterms:created>
  <dcterms:modified xsi:type="dcterms:W3CDTF">2026-01-06T08:05:16Z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52368D3DB6814FBBBD6CFC9ECB7CF3DD_11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