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<sst xmlns="http://schemas.openxmlformats.org/spreadsheetml/2006/main" count="38" uniqueCount="32">
  <si>
    <t>2025年永泰县粮油规模种植主体单产提升项目验收结果及补助资金汇总表（第一批）</t>
  </si>
  <si>
    <t>填表日期：2026年1月12日</t>
  </si>
  <si>
    <t>序号</t>
  </si>
  <si>
    <t>申报主体名称</t>
  </si>
  <si>
    <t>作物品种</t>
  </si>
  <si>
    <t>种植地点</t>
  </si>
  <si>
    <t>实施面积
（亩）</t>
  </si>
  <si>
    <r>
      <t>平均亩产</t>
    </r>
    <r>
      <rPr>
        <b/>
        <sz val="10"/>
        <rFont val="仿宋_GB2312"/>
        <charset val="134"/>
      </rPr>
      <t>（公斤/亩）</t>
    </r>
  </si>
  <si>
    <t>购置设备及物化投入资金（元）</t>
  </si>
  <si>
    <t>物化投入补助资金（元）</t>
  </si>
  <si>
    <t>设施装备补助资金（元）</t>
  </si>
  <si>
    <t>合计财政补助资金（元）</t>
  </si>
  <si>
    <t>备注</t>
  </si>
  <si>
    <t>永泰县富山源农林专业合作社</t>
  </si>
  <si>
    <t>水稻</t>
  </si>
  <si>
    <t>大洋镇明星村</t>
  </si>
  <si>
    <t>永泰县洋尾农业专业合作社</t>
  </si>
  <si>
    <t>大洋镇溪墘村、大展村</t>
  </si>
  <si>
    <t>永泰县一一家庭农场</t>
  </si>
  <si>
    <t>大洋镇珠洋村</t>
  </si>
  <si>
    <t>永泰县翎农生态农场（个人独资）</t>
  </si>
  <si>
    <t>盘谷乡官村村</t>
  </si>
  <si>
    <t>永泰县雅盛农场</t>
  </si>
  <si>
    <t>同安镇荷洋村</t>
  </si>
  <si>
    <t>永泰县鸿诺家庭农场</t>
  </si>
  <si>
    <t>白云乡樟江村陈家村</t>
  </si>
  <si>
    <t>永泰县砚峰卓悦家庭农场</t>
  </si>
  <si>
    <t>甘薯</t>
  </si>
  <si>
    <t>白云乡北山村</t>
  </si>
  <si>
    <t>永泰县大囍生态农业专业合作社</t>
  </si>
  <si>
    <t>嵩口镇大喜村</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</si>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</sst>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宋体"/>
      <charset val="134"/>
    </font>
    <font>
      <sz val="12"/>
      <name val="仿宋_GB2312"/>
      <charset val="134"/>
    </font>
    <font>
      <b/>
      <sz val="18"/>
      <name val="方正小标宋简体"/>
      <charset val="134"/>
    </font>
    <font>
      <sz val="12"/>
      <name val="方正小标宋简体"/>
      <charset val="134"/>
    </font>
    <font>
      <sz val="28"/>
      <name val="方正小标宋简体"/>
      <charset val="134"/>
    </font>
    <font>
      <b/>
      <sz val="14"/>
      <name val="仿宋_GB2312"/>
      <charset val="134"/>
    </font>
    <font>
      <b/>
      <sz val="14"/>
      <color rgb="FF000000"/>
      <name val="仿宋_GB2312"/>
      <charset val="134"/>
    </font>
    <font>
      <b/>
      <sz val="12"/>
      <name val="仿宋_GB2312"/>
      <charset val="134"/>
    </font>
    <font>
      <sz val="14"/>
      <name val="仿宋_GB2312"/>
      <charset val="134"/>
    </font>
    <font>
      <sz val="14"/>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center" vertical="center"/>
    </xf>
    <xf numFmtId="0" fontId="0" fillId="0" borderId="0" xfId="0" applyFill="1" applyAlignment="1">
      <alignment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left" vertical="center"/>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2"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tabSelected="1" workbookViewId="0">
      <selection activeCell="B5" sqref="B5"/>
    </sheetView>
  </sheetViews>
  <sheetFormatPr defaultColWidth="8" defaultRowHeight="14.25"/>
  <cols>
    <col min="1" max="1" width="5.875" style="3" customWidth="1"/>
    <col min="2" max="2" width="31.5" style="3" customWidth="1"/>
    <col min="3" max="3" width="8.125" style="3" customWidth="1"/>
    <col min="4" max="4" width="16.125" style="3" customWidth="1"/>
    <col min="5" max="5" width="11.125" style="3" customWidth="1"/>
    <col min="6" max="6" width="11.375" style="3" customWidth="1"/>
    <col min="7" max="7" width="9.75" style="3" customWidth="1"/>
    <col min="8" max="8" width="12.375" style="3" customWidth="1"/>
    <col min="9" max="9" width="10.625" style="3" customWidth="1"/>
    <col min="10" max="10" width="12" style="3" customWidth="1"/>
    <col min="11" max="11" width="8.5" style="1" customWidth="1"/>
    <col min="12" max="16383" width="8" style="1"/>
    <col min="16384" max="16384" width="8" style="4"/>
  </cols>
  <sheetData>
    <row r="1" s="1" customFormat="1" ht="37" customHeight="1" spans="1:11">
      <c r="A1" s="5" t="s">
        <v>0</v>
      </c>
      <c r="B1" s="5"/>
      <c r="C1" s="5"/>
      <c r="D1" s="5"/>
      <c r="E1" s="5"/>
      <c r="F1" s="5"/>
      <c r="G1" s="5"/>
      <c r="H1" s="5"/>
      <c r="I1" s="5"/>
      <c r="J1" s="5"/>
      <c r="K1" s="5"/>
    </row>
    <row r="2" s="1" customFormat="1" ht="27" customHeight="1" spans="1:11">
      <c r="A2" s="6" t="s">
        <v>1</v>
      </c>
      <c r="B2" s="6"/>
      <c r="C2" s="7"/>
      <c r="D2" s="7"/>
      <c r="E2" s="7"/>
      <c r="F2" s="7"/>
      <c r="G2" s="7"/>
      <c r="H2" s="7"/>
      <c r="I2" s="7"/>
      <c r="J2" s="7"/>
    </row>
    <row r="3" s="2" customFormat="1" ht="60" customHeight="1" spans="1:11">
      <c r="A3" s="8" t="s">
        <v>2</v>
      </c>
      <c r="B3" s="9" t="s">
        <v>3</v>
      </c>
      <c r="C3" s="10" t="s">
        <v>4</v>
      </c>
      <c r="D3" s="9" t="s">
        <v>5</v>
      </c>
      <c r="E3" s="9" t="s">
        <v>6</v>
      </c>
      <c r="F3" s="9" t="s">
        <v>7</v>
      </c>
      <c r="G3" s="11" t="s">
        <v>8</v>
      </c>
      <c r="H3" s="11" t="s">
        <v>9</v>
      </c>
      <c r="I3" s="11" t="s">
        <v>10</v>
      </c>
      <c r="J3" s="11" t="s">
        <v>11</v>
      </c>
      <c r="K3" s="9" t="s">
        <v>12</v>
      </c>
    </row>
    <row r="4" s="2" customFormat="1" ht="45" customHeight="1" spans="1:11">
      <c r="A4" s="12">
        <v>1</v>
      </c>
      <c r="B4" s="13" t="s">
        <v>13</v>
      </c>
      <c r="C4" s="14" t="s">
        <v>14</v>
      </c>
      <c r="D4" s="12" t="s">
        <v>15</v>
      </c>
      <c r="E4" s="12">
        <v>69.5</v>
      </c>
      <c r="F4" s="12">
        <v>566</v>
      </c>
      <c r="G4" s="12">
        <v>23050</v>
      </c>
      <c r="H4" s="15">
        <f>E4*225</f>
        <v>15637.5</v>
      </c>
      <c r="I4" s="12">
        <v>0</v>
      </c>
      <c r="J4" s="15">
        <f t="shared" ref="J4:J17" si="0">H4+I4</f>
        <v>15637.5</v>
      </c>
      <c r="K4" s="16"/>
    </row>
    <row r="5" s="2" customFormat="1" ht="45" customHeight="1" spans="1:11">
      <c r="A5" s="12">
        <v>2</v>
      </c>
      <c r="B5" s="13" t="s">
        <v>16</v>
      </c>
      <c r="C5" s="14" t="s">
        <v>14</v>
      </c>
      <c r="D5" s="15" t="s">
        <v>17</v>
      </c>
      <c r="E5" s="12">
        <v>173</v>
      </c>
      <c r="F5" s="12">
        <v>584.7</v>
      </c>
      <c r="G5" s="12">
        <v>43336</v>
      </c>
      <c r="H5" s="15">
        <f t="shared" ref="H5:H11" si="1">E5*225</f>
        <v>38925</v>
      </c>
      <c r="I5" s="12">
        <v>0</v>
      </c>
      <c r="J5" s="15">
        <f t="shared" si="0"/>
        <v>38925</v>
      </c>
      <c r="K5" s="17"/>
    </row>
    <row r="6" s="2" customFormat="1" ht="43" customHeight="1" spans="1:11">
      <c r="A6" s="12">
        <v>3</v>
      </c>
      <c r="B6" s="13" t="s">
        <v>18</v>
      </c>
      <c r="C6" s="14" t="s">
        <v>14</v>
      </c>
      <c r="D6" s="15" t="s">
        <v>19</v>
      </c>
      <c r="E6" s="12">
        <v>52.1</v>
      </c>
      <c r="F6" s="12">
        <v>574.3</v>
      </c>
      <c r="G6" s="12">
        <v>12400</v>
      </c>
      <c r="H6" s="15">
        <f t="shared" si="1"/>
        <v>11722.5</v>
      </c>
      <c r="I6" s="12">
        <v>0</v>
      </c>
      <c r="J6" s="15">
        <f t="shared" si="0"/>
        <v>11722.5</v>
      </c>
      <c r="K6" s="18"/>
    </row>
    <row r="7" s="2" customFormat="1" ht="43" customHeight="1" spans="1:11">
      <c r="A7" s="12">
        <v>4</v>
      </c>
      <c r="B7" s="19" t="s">
        <v>20</v>
      </c>
      <c r="C7" s="14" t="s">
        <v>14</v>
      </c>
      <c r="D7" s="15" t="s">
        <v>21</v>
      </c>
      <c r="E7" s="12">
        <v>68.5</v>
      </c>
      <c r="F7" s="12">
        <v>526.8</v>
      </c>
      <c r="G7" s="12">
        <v>61636</v>
      </c>
      <c r="H7" s="15">
        <f t="shared" si="1"/>
        <v>15412.5</v>
      </c>
      <c r="I7" s="12">
        <v>22605</v>
      </c>
      <c r="J7" s="15">
        <f t="shared" si="0"/>
        <v>38017.5</v>
      </c>
      <c r="K7" s="18"/>
    </row>
    <row r="8" s="2" customFormat="1" ht="43" customHeight="1" spans="1:11">
      <c r="A8" s="12">
        <v>5</v>
      </c>
      <c r="B8" s="13" t="s">
        <v>22</v>
      </c>
      <c r="C8" s="12" t="s">
        <v>14</v>
      </c>
      <c r="D8" s="12" t="s">
        <v>23</v>
      </c>
      <c r="E8" s="12">
        <v>95</v>
      </c>
      <c r="F8" s="12">
        <v>462.1</v>
      </c>
      <c r="G8" s="12">
        <v>25715</v>
      </c>
      <c r="H8" s="15">
        <f t="shared" si="1"/>
        <v>21375</v>
      </c>
      <c r="I8" s="12">
        <v>0</v>
      </c>
      <c r="J8" s="15">
        <f t="shared" si="0"/>
        <v>21375</v>
      </c>
      <c r="K8" s="18"/>
    </row>
    <row r="9" s="2" customFormat="1" ht="43" customHeight="1" spans="1:11">
      <c r="A9" s="12">
        <v>6</v>
      </c>
      <c r="B9" s="13" t="s">
        <v>24</v>
      </c>
      <c r="C9" s="12" t="s">
        <v>14</v>
      </c>
      <c r="D9" s="15" t="s">
        <v>25</v>
      </c>
      <c r="E9" s="12">
        <v>104</v>
      </c>
      <c r="F9" s="12">
        <v>459.2</v>
      </c>
      <c r="G9" s="12">
        <v>26375</v>
      </c>
      <c r="H9" s="15">
        <f t="shared" si="1"/>
        <v>23400</v>
      </c>
      <c r="I9" s="12">
        <v>0</v>
      </c>
      <c r="J9" s="15">
        <f t="shared" si="0"/>
        <v>23400</v>
      </c>
      <c r="K9" s="18"/>
    </row>
    <row r="10" s="2" customFormat="1" ht="43" customHeight="1" spans="1:11">
      <c r="A10" s="12">
        <v>7</v>
      </c>
      <c r="B10" s="13" t="s">
        <v>26</v>
      </c>
      <c r="C10" s="20" t="s">
        <v>27</v>
      </c>
      <c r="D10" s="15" t="s">
        <v>28</v>
      </c>
      <c r="E10" s="12">
        <v>50.4</v>
      </c>
      <c r="F10" s="12">
        <v>2809.2</v>
      </c>
      <c r="G10" s="12">
        <v>42450</v>
      </c>
      <c r="H10" s="15">
        <f t="shared" si="1"/>
        <v>11340</v>
      </c>
      <c r="I10" s="12">
        <v>16632</v>
      </c>
      <c r="J10" s="15">
        <f t="shared" si="0"/>
        <v>27972</v>
      </c>
      <c r="K10" s="18"/>
    </row>
    <row r="11" s="2" customFormat="1" ht="43" customHeight="1" spans="1:11">
      <c r="A11" s="12">
        <v>8</v>
      </c>
      <c r="B11" s="13" t="s">
        <v>29</v>
      </c>
      <c r="C11" s="20" t="s">
        <v>27</v>
      </c>
      <c r="D11" s="15" t="s">
        <v>30</v>
      </c>
      <c r="E11" s="12">
        <v>52</v>
      </c>
      <c r="F11" s="12">
        <v>2477.6</v>
      </c>
      <c r="G11" s="12">
        <v>21300</v>
      </c>
      <c r="H11" s="15">
        <f t="shared" si="1"/>
        <v>11700</v>
      </c>
      <c r="I11" s="12">
        <v>17040</v>
      </c>
      <c r="J11" s="15">
        <f t="shared" si="0"/>
        <v>28740</v>
      </c>
      <c r="K11" s="18"/>
    </row>
    <row r="12" s="2" customFormat="1" ht="36" customHeight="1" spans="1:11">
      <c r="A12" s="21"/>
      <c r="B12" s="12" t="s">
        <v>31</v>
      </c>
      <c r="C12" s="21"/>
      <c r="D12" s="21"/>
      <c r="E12" s="12">
        <f>SUM(E4:E11)</f>
        <v>664.5</v>
      </c>
      <c r="F12" s="12"/>
      <c r="G12" s="12">
        <f>SUM(G4:G11)</f>
        <v>256262</v>
      </c>
      <c r="H12" s="12">
        <f>SUM(H4:H11)</f>
        <v>149512.5</v>
      </c>
      <c r="I12" s="12">
        <f>SUM(I4:I11)</f>
        <v>56277</v>
      </c>
      <c r="J12" s="12">
        <f>SUM(J4:J11)</f>
        <v>205789.5</v>
      </c>
      <c r="K12" s="22"/>
    </row>
  </sheetData>
  <mergeCells count="2">
    <mergeCell ref="A1:K1"/>
    <mergeCell ref="A2:B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WPS_1663168218</cp:lastModifiedBy>
  <dcterms:created xsi:type="dcterms:W3CDTF">2025-12-22T09:28:00Z</dcterms:created>
  <dcterms:modified xsi:type="dcterms:W3CDTF">2026-01-12T09:07:40Z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16B81DE3EAC742ED9D259A8A99068775_13</vt:lpwstr>
  </property>
  <property fmtid="{D5CDD505-2E9C-101B-9397-08002B2CF9AE}" pid="3" name="KSOProductBuildVer">
    <vt:lpwstr>2052-12.1.0.24657</vt:lpwstr>
  </property>
  <property fmtid="{D5CDD505-2E9C-101B-9397-08002B2CF9AE}" pid="4" name="CalculationRule">
    <vt:i4>1</vt:i4>
  </property>
</Properties>
</file>