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150" activeTab="1"/>
  </bookViews>
  <sheets>
    <sheet name="合计" sheetId="4" r:id="rId1"/>
    <sheet name="银行" sheetId="1" r:id="rId2"/>
    <sheet name="担保" sheetId="2" r:id="rId3"/>
    <sheet name="保险" sheetId="3" r:id="rId4"/>
  </sheets>
  <definedNames>
    <definedName name="_xlnm._FilterDatabase" localSheetId="2" hidden="1">担保!$A$5:$U$32</definedName>
    <definedName name="_xlnm.Print_Titles" localSheetId="1">银行!$4:$5</definedName>
  </definedNames>
  <calcPr calcId="144525"/>
</workbook>
</file>

<file path=xl/sharedStrings.xml><?xml version="1.0" encoding="utf-8"?>
<sst xmlns="http://schemas.openxmlformats.org/spreadsheetml/2006/main" count="1348" uniqueCount="614">
  <si>
    <t>2025年10月1日至2025年12月31日新型农业                           经营主体贷款贴息担保费和保险费补贴资金汇总表</t>
  </si>
  <si>
    <t>单位：元</t>
  </si>
  <si>
    <t>补贴项目</t>
  </si>
  <si>
    <t>贴息金额</t>
  </si>
  <si>
    <t>担保费金额</t>
  </si>
  <si>
    <t>保险费金额</t>
  </si>
  <si>
    <t>合计</t>
  </si>
  <si>
    <t>金额</t>
  </si>
  <si>
    <t xml:space="preserve">   分管领导：</t>
  </si>
  <si>
    <t>复核：</t>
  </si>
  <si>
    <t>经办人：</t>
  </si>
  <si>
    <t>附件1</t>
  </si>
  <si>
    <t>2025年10月1日至2025年12月31日金融支持新型农业经营主体的经营性贷款贴息申请台账</t>
  </si>
  <si>
    <t>填报日期：2026年1月13日</t>
  </si>
  <si>
    <t>单位：元（保留两位小数点）</t>
  </si>
  <si>
    <t>序号</t>
  </si>
  <si>
    <t>金融机构名称</t>
  </si>
  <si>
    <t>行社</t>
  </si>
  <si>
    <t>借款新型农业经营主体</t>
  </si>
  <si>
    <t>认定等级</t>
  </si>
  <si>
    <t>统一社会信用代码证</t>
  </si>
  <si>
    <t>合同编号</t>
  </si>
  <si>
    <t>利率(%)</t>
  </si>
  <si>
    <t>借款金额</t>
  </si>
  <si>
    <t>贷款发放日</t>
  </si>
  <si>
    <t>贷款到期日</t>
  </si>
  <si>
    <t>贷款结清日</t>
  </si>
  <si>
    <t>计息起始日</t>
  </si>
  <si>
    <t>计息截止日</t>
  </si>
  <si>
    <t>上期计息截止日</t>
  </si>
  <si>
    <t>总贴息天数</t>
  </si>
  <si>
    <t>已贴息天数</t>
  </si>
  <si>
    <t>本次贴息后剩余可计息天数</t>
  </si>
  <si>
    <t>本次实际可贴息天数</t>
  </si>
  <si>
    <t>备注</t>
  </si>
  <si>
    <t>永泰县农村信用合作联社</t>
  </si>
  <si>
    <t>龙峰分社</t>
  </si>
  <si>
    <t>福州亚国龙畜牧有限公司</t>
  </si>
  <si>
    <t>A</t>
  </si>
  <si>
    <t>91350125MA2Y0H2U6A</t>
  </si>
  <si>
    <t>HT052024042800001957</t>
  </si>
  <si>
    <t>银行已先贴息</t>
  </si>
  <si>
    <t>白云信用社</t>
  </si>
  <si>
    <t>永泰登丰生态农场</t>
  </si>
  <si>
    <t>B</t>
  </si>
  <si>
    <t>91350125MACBD8503N</t>
  </si>
  <si>
    <t>HT052024102100000884</t>
  </si>
  <si>
    <t>2025-10-20</t>
  </si>
  <si>
    <t>大洋信用社</t>
  </si>
  <si>
    <t>永泰县大洋牧益养殖场</t>
  </si>
  <si>
    <t>91350125MA2XP2969Q</t>
  </si>
  <si>
    <t>HT052024112700004958</t>
  </si>
  <si>
    <t>2025-11-25</t>
  </si>
  <si>
    <t>营业部</t>
  </si>
  <si>
    <t>永泰县金蛋发展有限公司</t>
  </si>
  <si>
    <t>91350125MA349TGL8J</t>
  </si>
  <si>
    <t>HT032024112900001412</t>
  </si>
  <si>
    <t>2025-11-28</t>
  </si>
  <si>
    <t>永泰县顺兴畜牧养殖农民专业合作社</t>
  </si>
  <si>
    <t>93350125680877294M</t>
  </si>
  <si>
    <t>HT052024112900004803</t>
  </si>
  <si>
    <t>2025-11-27</t>
  </si>
  <si>
    <t>永泰县百香源农场</t>
  </si>
  <si>
    <t>C</t>
  </si>
  <si>
    <t>91350125MA34A2356D</t>
  </si>
  <si>
    <t>HT052024122400000224</t>
  </si>
  <si>
    <t>2025-12-25</t>
  </si>
  <si>
    <t>永泰县新罗洋农场</t>
  </si>
  <si>
    <t>91350125315411533X</t>
  </si>
  <si>
    <t>HT052024122600005581</t>
  </si>
  <si>
    <t>永泰县樟城添添旺土特产店</t>
  </si>
  <si>
    <t>92350125MA3065P757</t>
  </si>
  <si>
    <t>HT052024123000000046</t>
  </si>
  <si>
    <t>2025-12-30</t>
  </si>
  <si>
    <t>洑口信用社</t>
  </si>
  <si>
    <t>永泰县金盛家庭农场</t>
  </si>
  <si>
    <t>91350125MA33R7NP25</t>
  </si>
  <si>
    <t>HT052024122800002389</t>
  </si>
  <si>
    <t>城关信用社</t>
  </si>
  <si>
    <t>永泰县曾氏农业发展有限公司</t>
  </si>
  <si>
    <t>91350125MA339JRR9H</t>
  </si>
  <si>
    <t>HT052024123100004545</t>
  </si>
  <si>
    <t>福建省永泰县昊海李梅专业合作社</t>
  </si>
  <si>
    <t>933501255653551403</t>
  </si>
  <si>
    <t>HT032024122900002092</t>
  </si>
  <si>
    <t>清凉信用社</t>
  </si>
  <si>
    <t>福州一枝竹科技有限公司</t>
  </si>
  <si>
    <t>91350125MA33FLP11H</t>
  </si>
  <si>
    <t>HT052024123100004712</t>
  </si>
  <si>
    <t>2025-12-29</t>
  </si>
  <si>
    <t>葛岭信用社</t>
  </si>
  <si>
    <t>永泰县易鸿果蔬专业合作社</t>
  </si>
  <si>
    <t>93350125MA8T513U2B</t>
  </si>
  <si>
    <t>HT052024122900000010</t>
  </si>
  <si>
    <t>2025-12-07</t>
  </si>
  <si>
    <t>福建省永泰县紫山天茗茶叶专业合作社</t>
  </si>
  <si>
    <t>93350125567337376F</t>
  </si>
  <si>
    <t>HT052024123100004684</t>
  </si>
  <si>
    <t>2025-12-31</t>
  </si>
  <si>
    <t>福建绿园高科农业科技有限公司</t>
  </si>
  <si>
    <t>91350125MA2YDTW56W</t>
  </si>
  <si>
    <t>HT052025010100000708</t>
  </si>
  <si>
    <t>福州天雾林业开发有限公司</t>
  </si>
  <si>
    <t>91350125MA2YDU2C5L</t>
  </si>
  <si>
    <t>HT052024123100004628</t>
  </si>
  <si>
    <t>2025-12-10</t>
  </si>
  <si>
    <t>梧桐信用社</t>
  </si>
  <si>
    <t>永泰县桂丰鳗业有限公司</t>
  </si>
  <si>
    <t>91350125MA344G757X</t>
  </si>
  <si>
    <t>HT052025010400000799</t>
  </si>
  <si>
    <t>2026-01-03</t>
  </si>
  <si>
    <t>永泰县信德养鳗场</t>
  </si>
  <si>
    <t>91350125MA2XN5NR7X</t>
  </si>
  <si>
    <t>HT052024123100004711</t>
  </si>
  <si>
    <t>永泰县强兴农业专业合作社</t>
  </si>
  <si>
    <t>93350125MA2YCKQR8G</t>
  </si>
  <si>
    <t>HT052025010600006990</t>
  </si>
  <si>
    <t>2026-01-10</t>
  </si>
  <si>
    <t>盘谷信用社</t>
  </si>
  <si>
    <t>永泰县盘谷山元农场</t>
  </si>
  <si>
    <t>91350125MA33MDN822</t>
  </si>
  <si>
    <t>HT052025010900007339</t>
  </si>
  <si>
    <t>2026-01-07</t>
  </si>
  <si>
    <t>霞拔信用社</t>
  </si>
  <si>
    <t>永泰县富民家庭农场</t>
  </si>
  <si>
    <t>91350125MA8U214T5T</t>
  </si>
  <si>
    <t>HT052025011500001212</t>
  </si>
  <si>
    <t>永泰县青峰蜜蜂养殖有限公司</t>
  </si>
  <si>
    <t>91350125MA2YKMBX0W</t>
  </si>
  <si>
    <t>HT032025011500004059</t>
  </si>
  <si>
    <t>塘前分社</t>
  </si>
  <si>
    <t>永泰县兰氏农场</t>
  </si>
  <si>
    <t>91350125MA2YH6YP1R</t>
  </si>
  <si>
    <t>HT052025011500006576</t>
  </si>
  <si>
    <t>2026-01-01</t>
  </si>
  <si>
    <t>永泰县翎农生态农场（个人独资）</t>
  </si>
  <si>
    <t>91350125MAD4C6EA7E</t>
  </si>
  <si>
    <t>HT052025011500008800</t>
  </si>
  <si>
    <t>永泰县兴榕养鳗场</t>
  </si>
  <si>
    <t>91350125MA35D48MXR</t>
  </si>
  <si>
    <t>HT052025011500004397</t>
  </si>
  <si>
    <t>福州市元兴农业发展有限公司</t>
  </si>
  <si>
    <t>91350125MABRFQ8567</t>
  </si>
  <si>
    <t>HT052025011600004986</t>
  </si>
  <si>
    <t>永泰县海姿养殖有限公司</t>
  </si>
  <si>
    <t>91350125MA31JWFW1U</t>
  </si>
  <si>
    <t>HT052025011600002496</t>
  </si>
  <si>
    <t>同安信用社</t>
  </si>
  <si>
    <t>福州市草木谷文旅发展有限公司</t>
  </si>
  <si>
    <t>91350125MA3439LU61</t>
  </si>
  <si>
    <t>HT052025011600006222</t>
  </si>
  <si>
    <t>福建之光生态旅游产业开发有限公司</t>
  </si>
  <si>
    <t>91350125589582735D</t>
  </si>
  <si>
    <t>HT052025011700008974</t>
  </si>
  <si>
    <t>2026-01-12</t>
  </si>
  <si>
    <t>永泰县运达生态养殖有限公司</t>
  </si>
  <si>
    <t>91350125MA32KHE76T</t>
  </si>
  <si>
    <t>HT052025011000008284</t>
  </si>
  <si>
    <t>永泰县连山石牌农场</t>
  </si>
  <si>
    <t>91350125MA2Y709W9P</t>
  </si>
  <si>
    <t>HT052025012300002202</t>
  </si>
  <si>
    <t>2026-01-05</t>
  </si>
  <si>
    <t>长庆信用社</t>
  </si>
  <si>
    <t>永泰县长庆华城生态农场</t>
  </si>
  <si>
    <t>92350125MA306P4Y7B</t>
  </si>
  <si>
    <t>HT052025012400003050</t>
  </si>
  <si>
    <t>福州市霖添生态农业有限公司</t>
  </si>
  <si>
    <t>91350125MA8UHX706J</t>
  </si>
  <si>
    <t>HT052025012300005403</t>
  </si>
  <si>
    <t>永泰县大洋太湖社家庭农场</t>
  </si>
  <si>
    <t>92350125MA2YENU950</t>
  </si>
  <si>
    <t>HT052025012400001755</t>
  </si>
  <si>
    <t>嵩口信用社</t>
  </si>
  <si>
    <t>永泰县榕侨生态农业有限公司</t>
  </si>
  <si>
    <t>91350125MA31GYYE4T</t>
  </si>
  <si>
    <t>HT032025012300008863</t>
  </si>
  <si>
    <t>福州新之源生态农业科技发展有限公司</t>
  </si>
  <si>
    <t>91350125MA31N6523E</t>
  </si>
  <si>
    <t>HT052025011800002232</t>
  </si>
  <si>
    <t>永泰县昌农农业专业合作社</t>
  </si>
  <si>
    <t>93350125MA8UW63B99</t>
  </si>
  <si>
    <t>HT052025012600000346</t>
  </si>
  <si>
    <t>永泰县同安官路景行家庭农场</t>
  </si>
  <si>
    <t>92350125MA30718K8J</t>
  </si>
  <si>
    <t>HT052025012600005107</t>
  </si>
  <si>
    <t>2025-11-05</t>
  </si>
  <si>
    <t>榕烁（福州）农业有限公司</t>
  </si>
  <si>
    <t>91350100MABYB0YY2T</t>
  </si>
  <si>
    <t>HT052025012600003661</t>
  </si>
  <si>
    <t>永泰县长庆富民养殖场</t>
  </si>
  <si>
    <t>91350125595957716Y</t>
  </si>
  <si>
    <t>HT052025012700006772</t>
  </si>
  <si>
    <t>盖洋信用社</t>
  </si>
  <si>
    <t>永泰县盖洋远驿家庭农场</t>
  </si>
  <si>
    <t>92350125MA306N198G</t>
  </si>
  <si>
    <t>HT052025021200002948</t>
  </si>
  <si>
    <t>福州闽蔬农业科技有限公司</t>
  </si>
  <si>
    <t>91350100565356274E</t>
  </si>
  <si>
    <t>HT052025022400003853</t>
  </si>
  <si>
    <t>东门信用社</t>
  </si>
  <si>
    <t>永泰县旭鑫种植专业合作社</t>
  </si>
  <si>
    <t>93350125MA8TRM5H64</t>
  </si>
  <si>
    <t>HT052025022400001771</t>
  </si>
  <si>
    <t>永泰县艳阳天农林畜牧专业合作社</t>
  </si>
  <si>
    <t>933501253376255169</t>
  </si>
  <si>
    <t>HT052025022600003293</t>
  </si>
  <si>
    <t>永泰县丰园蔬菜育苗有限公司</t>
  </si>
  <si>
    <t>91350125561670442T</t>
  </si>
  <si>
    <t>HT052025022600006553</t>
  </si>
  <si>
    <t>永泰县塘前乡杨光家庭农场</t>
  </si>
  <si>
    <t>91350125MA2YARMT7F</t>
  </si>
  <si>
    <t>HT052025031300003886</t>
  </si>
  <si>
    <t>永泰县云顶山野生态农场（个人独资）</t>
  </si>
  <si>
    <t>91350125MAD6AB908L</t>
  </si>
  <si>
    <t>HT052025031400006640</t>
  </si>
  <si>
    <t>永泰县尚羊家庭农场</t>
  </si>
  <si>
    <t>91350125MACA22ML6C</t>
  </si>
  <si>
    <t>HT052025032000004090</t>
  </si>
  <si>
    <t>永泰县聚鑫生态农场</t>
  </si>
  <si>
    <t>91350125MABTPPCM4H</t>
  </si>
  <si>
    <t>HT052025032000005280</t>
  </si>
  <si>
    <t>永泰县塘前乡荣柚富家庭农场</t>
  </si>
  <si>
    <t>92350125MA306N1UX4</t>
  </si>
  <si>
    <t>HT052025032000007567</t>
  </si>
  <si>
    <t>福建永阳生态农业科技有限公司</t>
  </si>
  <si>
    <t>91350125MA8RTT1H96</t>
  </si>
  <si>
    <t>HT052025032200001924</t>
  </si>
  <si>
    <t>赤锡信用社</t>
  </si>
  <si>
    <t>福州晟丰生态农业发展有限公司</t>
  </si>
  <si>
    <t>91350125MA8RQWR66Q</t>
  </si>
  <si>
    <t>HT052025032500000462</t>
  </si>
  <si>
    <t>福州市石竹草餐饮管理有限公司</t>
  </si>
  <si>
    <t>91350125MA8RLCAL9Q</t>
  </si>
  <si>
    <t>HT032025032500003011</t>
  </si>
  <si>
    <t>永先辉（福建）农业开发有限公司</t>
  </si>
  <si>
    <t>91350125MA33W7LB2L</t>
  </si>
  <si>
    <t>HT052025032500007158</t>
  </si>
  <si>
    <t>永泰县田田家庭农场</t>
  </si>
  <si>
    <t>91350125MA8U4TF218</t>
  </si>
  <si>
    <t>HT052025032600001124</t>
  </si>
  <si>
    <t>永泰县城峰晨曦花卉园艺场</t>
  </si>
  <si>
    <t>92350125MA2Y0WG78P</t>
  </si>
  <si>
    <t>HT052025032500007173</t>
  </si>
  <si>
    <t>福建省永泰县顺达食品有限公司</t>
  </si>
  <si>
    <t>91350125154859678M</t>
  </si>
  <si>
    <t>HT032025032500004735</t>
  </si>
  <si>
    <t>HT032025032800000617</t>
  </si>
  <si>
    <t>永泰县辅弼家庭农场</t>
  </si>
  <si>
    <t>91350125MA345RDL1M</t>
  </si>
  <si>
    <t>HT052025033100001315</t>
  </si>
  <si>
    <t>永泰县狮子山下家庭农场</t>
  </si>
  <si>
    <t>91350125MAC6UMPFXA</t>
  </si>
  <si>
    <t>HT052025032100005778</t>
  </si>
  <si>
    <t>双子星分社</t>
  </si>
  <si>
    <t>福建大樟溪酒业有限公司</t>
  </si>
  <si>
    <t>91350125MADG502G6T</t>
  </si>
  <si>
    <t>HT052025032600003510</t>
  </si>
  <si>
    <t>HT052025033000001430</t>
  </si>
  <si>
    <t>福建有田文旅发展有限公司</t>
  </si>
  <si>
    <t>91350125MABP0QYM7E</t>
  </si>
  <si>
    <t>HT052025040100004544</t>
  </si>
  <si>
    <t>永泰县方壶山下生态农场</t>
  </si>
  <si>
    <t>91350125MA33M3CXXA</t>
  </si>
  <si>
    <t>HT052025040200005256</t>
  </si>
  <si>
    <t>永泰县石坑家庭农场</t>
  </si>
  <si>
    <t>91350125MA8UGQDE41</t>
  </si>
  <si>
    <t>HT052025041200000298</t>
  </si>
  <si>
    <t>福建省永泰县宏柱农业发展有限公司</t>
  </si>
  <si>
    <t>91350125MACKAHXG9G</t>
  </si>
  <si>
    <t>HT052025041700002828</t>
  </si>
  <si>
    <t>福建福州市源岭生态农业科技发展有限公司</t>
  </si>
  <si>
    <t>91350125MAC6M7JN2X</t>
  </si>
  <si>
    <t>HT052025042500006286</t>
  </si>
  <si>
    <t>福建果然鲜电子商务有限公司</t>
  </si>
  <si>
    <t>91350125MA32AG2T21</t>
  </si>
  <si>
    <t>HT052025042700002350</t>
  </si>
  <si>
    <t>永泰县鑫九农机专业合作社</t>
  </si>
  <si>
    <t>93350125MAD60T8G75</t>
  </si>
  <si>
    <t>HT052025042500006283</t>
  </si>
  <si>
    <t>永泰县葛岭镇黄依忠养蜂场</t>
  </si>
  <si>
    <t>92350125MA31WAXY3U</t>
  </si>
  <si>
    <t>HT052025043000003147</t>
  </si>
  <si>
    <t>福建省永泰县三丰农产品精制厂</t>
  </si>
  <si>
    <t>91350125766154943G</t>
  </si>
  <si>
    <t>HT052025043000003436</t>
  </si>
  <si>
    <t>HT032025043000003374</t>
  </si>
  <si>
    <t>HT052025043000003439</t>
  </si>
  <si>
    <t>永泰县富品生态农业发展有限公司</t>
  </si>
  <si>
    <t>91350125MA33ELDJ75</t>
  </si>
  <si>
    <t>HT032025052200001356</t>
  </si>
  <si>
    <t>永泰县阿成家庭农场</t>
  </si>
  <si>
    <t>91350125MA32J6MB49</t>
  </si>
  <si>
    <t>HT052025052300004886</t>
  </si>
  <si>
    <t>永泰县城峰镇爱心家庭农场</t>
  </si>
  <si>
    <t>92350125MA31H40742</t>
  </si>
  <si>
    <t>HT052025052800000426</t>
  </si>
  <si>
    <t>福州市菓色添香食品有限公司</t>
  </si>
  <si>
    <t>91350125MA2Y873F69</t>
  </si>
  <si>
    <t>HT052025052300005011</t>
  </si>
  <si>
    <t>永泰县荷园生态农业发展有限公司</t>
  </si>
  <si>
    <t>91350125MA33315J1N</t>
  </si>
  <si>
    <t>HT032025052900004285</t>
  </si>
  <si>
    <t>福建国泰酒业有限公司</t>
  </si>
  <si>
    <t>91350125MA8UG3XQ7P</t>
  </si>
  <si>
    <t>HT052025060300005192</t>
  </si>
  <si>
    <t>2025-10-13</t>
  </si>
  <si>
    <t>福建泉安洋农业发展有限公司</t>
  </si>
  <si>
    <t>91350125MA34H4JG13</t>
  </si>
  <si>
    <t>HT052025062900000604</t>
  </si>
  <si>
    <t>永泰县康建农林发展有限公司</t>
  </si>
  <si>
    <t>91350125MA8UKK0U84</t>
  </si>
  <si>
    <t>HT052025062900001207</t>
  </si>
  <si>
    <t>福州叹香食品有限公司</t>
  </si>
  <si>
    <t>913501255709995650</t>
  </si>
  <si>
    <t>HT052025070700000193</t>
  </si>
  <si>
    <t>永泰县扬民养殖有限公司</t>
  </si>
  <si>
    <t>91350125MA2YR1JP72</t>
  </si>
  <si>
    <t>HT052025062900001206</t>
  </si>
  <si>
    <t>永泰县恒丰鳗业有限公司</t>
  </si>
  <si>
    <t>91350125MA33JTY98R</t>
  </si>
  <si>
    <t>HT032025071000006153</t>
  </si>
  <si>
    <t>永泰县土金尊食品有限公司</t>
  </si>
  <si>
    <t>91350125MA331P797T</t>
  </si>
  <si>
    <t>HT052025071500006235</t>
  </si>
  <si>
    <t>永泰县天睿生态农场</t>
  </si>
  <si>
    <t>91350125MA31RTCF9X</t>
  </si>
  <si>
    <t>HT032025072200003495</t>
  </si>
  <si>
    <t>永泰县辉泰养殖场</t>
  </si>
  <si>
    <t>91350125MA32QFM317</t>
  </si>
  <si>
    <t>HT052025071800006286</t>
  </si>
  <si>
    <t>永泰县宁山生态农产品有限公司</t>
  </si>
  <si>
    <t>91350125MA2Y9YUM4F</t>
  </si>
  <si>
    <t>HT032025072500004637</t>
  </si>
  <si>
    <t>福州泳泰旅游有限公司</t>
  </si>
  <si>
    <t>91350125MA34958J52</t>
  </si>
  <si>
    <t>HT032025071700005875</t>
  </si>
  <si>
    <t>永泰县金利森水产养殖场</t>
  </si>
  <si>
    <t>91350125MA33CFCX8A</t>
  </si>
  <si>
    <t>HT052025072900004091</t>
  </si>
  <si>
    <t>永泰县康顺食品有限公司</t>
  </si>
  <si>
    <t>91350125MA33CHYU90</t>
  </si>
  <si>
    <t>HT052025073100003250</t>
  </si>
  <si>
    <t>永泰县菜旺旺家庭农场</t>
  </si>
  <si>
    <t>91350125MA2Y9QHBXE</t>
  </si>
  <si>
    <t>HT032025080100001694</t>
  </si>
  <si>
    <t>福建骐福生态农业发展有限公司</t>
  </si>
  <si>
    <t>91350100591736967N</t>
  </si>
  <si>
    <t>HT032025073000005928</t>
  </si>
  <si>
    <t>永泰县葛岭耀峰农场</t>
  </si>
  <si>
    <t>92350125MA2Y4CN45Q</t>
  </si>
  <si>
    <t>HT032025081400005447</t>
  </si>
  <si>
    <t>福建省云芳茶业有限公司</t>
  </si>
  <si>
    <t>91350125MA33LYTL9X</t>
  </si>
  <si>
    <t>HT032025081300008728</t>
  </si>
  <si>
    <t>HT032025081100007070</t>
  </si>
  <si>
    <t>永泰县锦阳家庭农场</t>
  </si>
  <si>
    <t>91350125MA31KKRX95</t>
  </si>
  <si>
    <t>HT032025082500005476</t>
  </si>
  <si>
    <t>永泰县洑口理宜家庭农场</t>
  </si>
  <si>
    <t>92350125MA3071556W</t>
  </si>
  <si>
    <t>HT052025082000004898</t>
  </si>
  <si>
    <t>福建天叶中草药开发有限公司</t>
  </si>
  <si>
    <t>91350100MA2YL10Q1C</t>
  </si>
  <si>
    <t>HT032025082600013241</t>
  </si>
  <si>
    <t>永泰县宗吕家庭农场</t>
  </si>
  <si>
    <t>91350125MA8RQEJ66U</t>
  </si>
  <si>
    <t>HT052025081900006804</t>
  </si>
  <si>
    <t>福建省卢峰茶业有限公司</t>
  </si>
  <si>
    <t>91350125793751866K</t>
  </si>
  <si>
    <t>HT032025090100006922</t>
  </si>
  <si>
    <t>永泰县岭路马附家庭农场</t>
  </si>
  <si>
    <t>92350125MA2YD8UQ8U</t>
  </si>
  <si>
    <t>HT052025090400000738</t>
  </si>
  <si>
    <t>永泰县老农生态农业发展有限公司</t>
  </si>
  <si>
    <t>91350125MA33BX1D8Q</t>
  </si>
  <si>
    <t>HT052025090800007026</t>
  </si>
  <si>
    <t>永泰县百盛土鸡鸭养殖农民专业合作社</t>
  </si>
  <si>
    <t>93350125315465507L</t>
  </si>
  <si>
    <t>HT032025091000003140</t>
  </si>
  <si>
    <t>永泰县绍玉家庭农场</t>
  </si>
  <si>
    <t>91350125MA3459UA04</t>
  </si>
  <si>
    <t>HT032025091000003107</t>
  </si>
  <si>
    <t>福建鑫炜生态农业有限公司</t>
  </si>
  <si>
    <t>91350125MA31N0287L</t>
  </si>
  <si>
    <t>HT032025091200002984</t>
  </si>
  <si>
    <t>永泰县伯哥生态农场</t>
  </si>
  <si>
    <t>91350125MA31LXWA30</t>
  </si>
  <si>
    <t>HT032025091600003523</t>
  </si>
  <si>
    <t>北门分社</t>
  </si>
  <si>
    <t>福州天晟种业有限公司</t>
  </si>
  <si>
    <t>91350125MA8U0F0J5H</t>
  </si>
  <si>
    <t>HT032025091800000932</t>
  </si>
  <si>
    <t>永泰县姐妹生态农业发展有限公司</t>
  </si>
  <si>
    <t>91350125MA2Y8AJ62E</t>
  </si>
  <si>
    <t>HT032025091800002847</t>
  </si>
  <si>
    <t>永泰县百家信农业发展有限公司</t>
  </si>
  <si>
    <t>91350125MA31W1PL1B</t>
  </si>
  <si>
    <t>HT032025092900001611</t>
  </si>
  <si>
    <t>永泰县北山家庭林场</t>
  </si>
  <si>
    <t>91350125MABNFWQA46</t>
  </si>
  <si>
    <t>HT032025092900002925</t>
  </si>
  <si>
    <t>福州高升种业有限公司</t>
  </si>
  <si>
    <t>91350100MA349G797H</t>
  </si>
  <si>
    <t>HT032025092900001113</t>
  </si>
  <si>
    <t>福建大森林硕丰生态农业发展有限公司</t>
  </si>
  <si>
    <t>91350125MA2Y89LW5J</t>
  </si>
  <si>
    <t>HT032025093000002691</t>
  </si>
  <si>
    <t>永泰县牛鼻峰休闲农场</t>
  </si>
  <si>
    <t>91350125MA2YAN498T</t>
  </si>
  <si>
    <t>HT052025101000005189</t>
  </si>
  <si>
    <t>2025-10-10</t>
  </si>
  <si>
    <t>2026-10-10</t>
  </si>
  <si>
    <t>福州吉庆有鱼生态农业有限公司</t>
  </si>
  <si>
    <t>91350125MADYGWH12P</t>
  </si>
  <si>
    <t>HT052025101300006134</t>
  </si>
  <si>
    <t>2025-10-14</t>
  </si>
  <si>
    <t>2026-10-13</t>
  </si>
  <si>
    <t>HT052025102000005312</t>
  </si>
  <si>
    <t>2026-10-20</t>
  </si>
  <si>
    <t>永泰县义华家庭农场（个人独资）</t>
  </si>
  <si>
    <t>91350125MADQDWC25Y</t>
  </si>
  <si>
    <t>HT052025102100003968</t>
  </si>
  <si>
    <t>2025-10-21</t>
  </si>
  <si>
    <t>2026-10-21</t>
  </si>
  <si>
    <t>福建省芋头王子农业科技有限公司</t>
  </si>
  <si>
    <t>91350125MA31KF2J1H</t>
  </si>
  <si>
    <t>HT032025102300001650</t>
  </si>
  <si>
    <t>2025-10-23</t>
  </si>
  <si>
    <t>2026-10-23</t>
  </si>
  <si>
    <t>永泰嵩夏家庭农场</t>
  </si>
  <si>
    <t>91350125MA351WQ56D</t>
  </si>
  <si>
    <t>HT032025102700001566</t>
  </si>
  <si>
    <t>2025-10-27</t>
  </si>
  <si>
    <t>2028-10-27</t>
  </si>
  <si>
    <t>永泰县樟城镇邑秀茶庄</t>
  </si>
  <si>
    <t>92350125MA3278098J</t>
  </si>
  <si>
    <t>HT052025102900000787</t>
  </si>
  <si>
    <t>2025-10-29</t>
  </si>
  <si>
    <t>2028-10-29</t>
  </si>
  <si>
    <t>福建文埕湾生态农业旅游开发有限公司</t>
  </si>
  <si>
    <t>91350125MA348Q289K</t>
  </si>
  <si>
    <t>HT032025103000000074</t>
  </si>
  <si>
    <t>2025-10-30</t>
  </si>
  <si>
    <t>2026-10-30</t>
  </si>
  <si>
    <t>福建省长福休闲农业有限公司</t>
  </si>
  <si>
    <t>91350125MA33J5GT1E</t>
  </si>
  <si>
    <t>HT032025103000003964</t>
  </si>
  <si>
    <t>永泰县柯氏果蔬专业合作社</t>
  </si>
  <si>
    <t>93350125310682609G</t>
  </si>
  <si>
    <t>HT032025102900001693</t>
  </si>
  <si>
    <t>2026-10-29</t>
  </si>
  <si>
    <t>永泰泰古山庄田园综合体开发有限公司</t>
  </si>
  <si>
    <t>91350125MA2YPJY14H</t>
  </si>
  <si>
    <t>HT032025103100001808</t>
  </si>
  <si>
    <t>2025-10-31</t>
  </si>
  <si>
    <t>2026-10-31</t>
  </si>
  <si>
    <t>HT032025110300002655</t>
  </si>
  <si>
    <t>2025-11-03</t>
  </si>
  <si>
    <t>2026-11-03</t>
  </si>
  <si>
    <t>永泰县建彬家庭农场</t>
  </si>
  <si>
    <t>91350125MA35BQ5184</t>
  </si>
  <si>
    <t>HT032025110300001895</t>
  </si>
  <si>
    <t>HT032025111000002762</t>
  </si>
  <si>
    <t>2025-11-10</t>
  </si>
  <si>
    <t>2026-11-10</t>
  </si>
  <si>
    <t>福建梅满天下实业有限公司</t>
  </si>
  <si>
    <t>91350125MABTPDBPX3</t>
  </si>
  <si>
    <t>HT032025110500005370</t>
  </si>
  <si>
    <t>2025-11-11</t>
  </si>
  <si>
    <t>2028-11-05</t>
  </si>
  <si>
    <t>永泰县龙创新农业专业合作社</t>
  </si>
  <si>
    <t>93350125MA8U3EE37H</t>
  </si>
  <si>
    <t>HT032025111300000371</t>
  </si>
  <si>
    <t>2025-11-13</t>
  </si>
  <si>
    <t>2026-11-13</t>
  </si>
  <si>
    <t>永泰县汤溪生态农业发展有限公司</t>
  </si>
  <si>
    <t>91350125MA338KQW0J</t>
  </si>
  <si>
    <t>HT032025111600000220</t>
  </si>
  <si>
    <t>2025-11-16</t>
  </si>
  <si>
    <t>2026-11-16</t>
  </si>
  <si>
    <t>HT032025112400004433</t>
  </si>
  <si>
    <t>2025-11-26</t>
  </si>
  <si>
    <t>2026-11-26</t>
  </si>
  <si>
    <t>HT032025112400004431</t>
  </si>
  <si>
    <t>2026-11-25</t>
  </si>
  <si>
    <t>HT032025112800003647</t>
  </si>
  <si>
    <t>2028-11-28</t>
  </si>
  <si>
    <t>永泰县阿车幸福家庭农场</t>
  </si>
  <si>
    <t>91350125MA8T0JG44X</t>
  </si>
  <si>
    <t>HT032025121600001127</t>
  </si>
  <si>
    <t>2025-12-16</t>
  </si>
  <si>
    <t>2026-12-16</t>
  </si>
  <si>
    <t>HT052025122500003581</t>
  </si>
  <si>
    <t>2026-12-25</t>
  </si>
  <si>
    <t>HT032025122600006255</t>
  </si>
  <si>
    <t>2026-12-29</t>
  </si>
  <si>
    <t>HT032025122700002821</t>
  </si>
  <si>
    <t>HT032025123000005295</t>
  </si>
  <si>
    <t>2026-12-30</t>
  </si>
  <si>
    <t>HT052025123000006219</t>
  </si>
  <si>
    <t>2026-12-31</t>
  </si>
  <si>
    <t>HT032025123000006569</t>
  </si>
  <si>
    <t>中国工商银行股份有限公司永泰支行</t>
  </si>
  <si>
    <t>0140200016-2025年(永泰)字00095号</t>
  </si>
  <si>
    <t>0140200016-2025年(永泰)字00097号</t>
  </si>
  <si>
    <t>0140200016-2025年(永泰)字00099号</t>
  </si>
  <si>
    <t>制表：</t>
  </si>
  <si>
    <t>单位负责人(签字或盖章）：</t>
  </si>
  <si>
    <t>（公章）</t>
  </si>
  <si>
    <t>附件2：</t>
  </si>
  <si>
    <t>2025年10月1日至2025年12月31日金融支持新型农业经营主体的担保费补贴申请台账</t>
  </si>
  <si>
    <t>填报日期：2026年1月10日</t>
  </si>
  <si>
    <t>统一社会信用代码</t>
  </si>
  <si>
    <t>担保合同编号</t>
  </si>
  <si>
    <t>借款合同编号</t>
  </si>
  <si>
    <t>担保费补贴(%)</t>
  </si>
  <si>
    <t>贷款
发放日</t>
  </si>
  <si>
    <t>贷款
到期日</t>
  </si>
  <si>
    <t>担保年限（年）</t>
  </si>
  <si>
    <t>担保费率(%)</t>
  </si>
  <si>
    <t>担保费</t>
  </si>
  <si>
    <t>实际保费补贴金额</t>
  </si>
  <si>
    <t>结算账号</t>
  </si>
  <si>
    <t>樟担委保（2025）第258号</t>
  </si>
  <si>
    <t>9010511011017998888888</t>
  </si>
  <si>
    <t>樟担委保（2025）第266号</t>
  </si>
  <si>
    <t>9010515010010000024109</t>
  </si>
  <si>
    <t>永泰县在地兄弟种植养殖专业合作社</t>
  </si>
  <si>
    <t>9335012533574022X2</t>
  </si>
  <si>
    <t>樟担委保（2025）第280号</t>
  </si>
  <si>
    <t>HT032025102700003387</t>
  </si>
  <si>
    <t>9010526010010000004752</t>
  </si>
  <si>
    <t>永泰县杉洋中草药种植专业合作社</t>
  </si>
  <si>
    <t>9335012509270993XL</t>
  </si>
  <si>
    <t>樟担委保（2025）第294号</t>
  </si>
  <si>
    <t>HT032025103000002555</t>
  </si>
  <si>
    <t>9010515010010000038147</t>
  </si>
  <si>
    <t>依据规定按照整数提取</t>
  </si>
  <si>
    <t>樟担委保（2025）第297号</t>
  </si>
  <si>
    <t>9010514010010000046621</t>
  </si>
  <si>
    <t>樟担委保（2025）第300号</t>
  </si>
  <si>
    <t>9010514010010000038842</t>
  </si>
  <si>
    <t>樟担委保（2025）第312号</t>
  </si>
  <si>
    <t xml:space="preserve">9010518010010000012085 </t>
  </si>
  <si>
    <t>福州植趣园艺有限公司</t>
  </si>
  <si>
    <t>91350103MA332CEAX4</t>
  </si>
  <si>
    <t>樟担委保（2025）第328号</t>
  </si>
  <si>
    <t>HT032025111000000020</t>
  </si>
  <si>
    <t xml:space="preserve">9010519010010000013146 </t>
  </si>
  <si>
    <t>樟担委保（2025）第330号</t>
  </si>
  <si>
    <t>HT032025111100004816</t>
  </si>
  <si>
    <t>9010524010010000006755</t>
  </si>
  <si>
    <t>永泰县闽富生态家庭农场</t>
  </si>
  <si>
    <t>91350125MA33XM9TX6</t>
  </si>
  <si>
    <t>樟担委保（2025）第337号</t>
  </si>
  <si>
    <t>HT052025111900003292</t>
  </si>
  <si>
    <t xml:space="preserve">9010523010010000004627 </t>
  </si>
  <si>
    <t>樟担委保（2025）第348号</t>
  </si>
  <si>
    <t>HT032025112500004523</t>
  </si>
  <si>
    <t xml:space="preserve">9010524010010000004177 </t>
  </si>
  <si>
    <t>永泰县白云乡乾福养猪场</t>
  </si>
  <si>
    <t>92350125MA2Y5UPE4R</t>
  </si>
  <si>
    <t>樟担委保（2025）第353号</t>
  </si>
  <si>
    <t>HT032025112100003622</t>
  </si>
  <si>
    <t xml:space="preserve">9010520010010000013029 </t>
  </si>
  <si>
    <t>樟担委保（2025）第362号</t>
  </si>
  <si>
    <t>HT032025112800003712</t>
  </si>
  <si>
    <t>9010526010010000014568</t>
  </si>
  <si>
    <t>福建新农泰实业有限公司</t>
  </si>
  <si>
    <t>91350125MA34QXG26K</t>
  </si>
  <si>
    <t>樟担委保（2025）第384号</t>
  </si>
  <si>
    <t xml:space="preserve">A </t>
  </si>
  <si>
    <t>9010528020010000009830</t>
  </si>
  <si>
    <t>樟担委保（2025）第386号</t>
  </si>
  <si>
    <t>9010515010010000031556</t>
  </si>
  <si>
    <t>永泰县钰翔家庭农场</t>
  </si>
  <si>
    <t>91350125MA2YEAM051</t>
  </si>
  <si>
    <t>樟担委保（2025）第389号</t>
  </si>
  <si>
    <t xml:space="preserve">9010511010010000056631 </t>
  </si>
  <si>
    <t>永泰县览众生态农业有限公司</t>
  </si>
  <si>
    <t>91350125MA31MCX227</t>
  </si>
  <si>
    <t>樟担委保（2025）第396号</t>
  </si>
  <si>
    <t>HT032025121100002694</t>
  </si>
  <si>
    <t xml:space="preserve">35050161700700001225 </t>
  </si>
  <si>
    <t>樟担委保（2025）第412号</t>
  </si>
  <si>
    <t>9010521010010000004519</t>
  </si>
  <si>
    <t>樟担委保（2025）第419号</t>
  </si>
  <si>
    <t>HT032025122200002117</t>
  </si>
  <si>
    <t>35050161700700001046</t>
  </si>
  <si>
    <t>樟担委保（2025）第426号</t>
  </si>
  <si>
    <t xml:space="preserve">9010511010010000041230 </t>
  </si>
  <si>
    <t xml:space="preserve"> </t>
  </si>
  <si>
    <t>连翠珊</t>
  </si>
  <si>
    <t>制表：张洪维</t>
  </si>
  <si>
    <t xml:space="preserve">                                                                            </t>
  </si>
  <si>
    <t>附件3：</t>
  </si>
  <si>
    <t>2025年10月1日至2025年12月31日新型农业经营主体政策性保险补贴申请台账</t>
  </si>
  <si>
    <t>填报日期：2026年1月9日</t>
  </si>
  <si>
    <t>单位： 只、筒、元（保留两位小数点）</t>
  </si>
  <si>
    <t>保单号</t>
  </si>
  <si>
    <t>投保主体</t>
  </si>
  <si>
    <t>类型</t>
  </si>
  <si>
    <t>投保标的</t>
  </si>
  <si>
    <t>保险期间</t>
  </si>
  <si>
    <t>投保数量</t>
  </si>
  <si>
    <t>单位保额</t>
  </si>
  <si>
    <t>合计保额</t>
  </si>
  <si>
    <t>费率</t>
  </si>
  <si>
    <t>合计保费</t>
  </si>
  <si>
    <t>自缴金额</t>
  </si>
  <si>
    <t>需配套保费补贴比例</t>
  </si>
  <si>
    <t>需配套保费补贴金额</t>
  </si>
  <si>
    <t>实际补贴保费</t>
  </si>
  <si>
    <t>投保单位：                              复核：                                                制表：</t>
  </si>
</sst>
</file>

<file path=xl/styles.xml><?xml version="1.0" encoding="utf-8"?>
<styleSheet xmlns="http://schemas.openxmlformats.org/spreadsheetml/2006/main">
  <numFmts count="8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#,##0.00_ "/>
    <numFmt numFmtId="177" formatCode="0.00_ "/>
    <numFmt numFmtId="178" formatCode="yyyy&quot;年&quot;m&quot;月&quot;d&quot;日&quot;;@"/>
    <numFmt numFmtId="179" formatCode="yyyy/m/d;@"/>
  </numFmts>
  <fonts count="51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6"/>
      <color rgb="FFFF0000"/>
      <name val="方正小标宋简体"/>
      <charset val="134"/>
    </font>
    <font>
      <b/>
      <sz val="22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color rgb="FF000000"/>
      <name val="Microsoft YaHei"/>
      <charset val="134"/>
    </font>
    <font>
      <sz val="12"/>
      <color rgb="FF000000"/>
      <name val="Microsoft YaHei"/>
      <charset val="134"/>
    </font>
    <font>
      <sz val="11"/>
      <name val="Malgun Gothic"/>
      <charset val="134"/>
    </font>
    <font>
      <sz val="12"/>
      <color theme="1"/>
      <name val="Microsoft YaHei"/>
      <charset val="134"/>
    </font>
    <font>
      <sz val="10.5"/>
      <name val="宋体"/>
      <charset val="134"/>
    </font>
    <font>
      <sz val="11"/>
      <name val="宋体"/>
      <charset val="134"/>
    </font>
    <font>
      <b/>
      <sz val="22"/>
      <color rgb="FFFF0000"/>
      <name val="宋体"/>
      <charset val="134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Microsoft YaHei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b/>
      <sz val="1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45" fillId="10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3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0" fillId="7" borderId="13" applyNumberFormat="0" applyFont="0" applyAlignment="0" applyProtection="0">
      <alignment vertical="center"/>
    </xf>
    <xf numFmtId="0" fontId="44" fillId="21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8" fillId="0" borderId="12" applyNumberFormat="0" applyFill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46" fillId="4" borderId="16" applyNumberFormat="0" applyAlignment="0" applyProtection="0">
      <alignment vertical="center"/>
    </xf>
    <xf numFmtId="0" fontId="32" fillId="4" borderId="10" applyNumberFormat="0" applyAlignment="0" applyProtection="0">
      <alignment vertical="center"/>
    </xf>
    <xf numFmtId="0" fontId="49" fillId="22" borderId="17" applyNumberFormat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40" fillId="0" borderId="14" applyNumberFormat="0" applyFill="0" applyAlignment="0" applyProtection="0">
      <alignment vertical="center"/>
    </xf>
    <xf numFmtId="0" fontId="37" fillId="6" borderId="0" applyNumberFormat="0" applyBorder="0" applyAlignment="0" applyProtection="0">
      <alignment vertical="center"/>
    </xf>
    <xf numFmtId="0" fontId="50" fillId="30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39" fillId="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44" fillId="33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</cellStyleXfs>
  <cellXfs count="109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justify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9" fontId="6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>
      <alignment vertical="center"/>
    </xf>
    <xf numFmtId="176" fontId="0" fillId="0" borderId="0" xfId="0" applyNumberForma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9" fontId="14" fillId="0" borderId="1" xfId="0" applyNumberFormat="1" applyFont="1" applyFill="1" applyBorder="1" applyAlignment="1">
      <alignment horizontal="center" vertical="center" wrapText="1"/>
    </xf>
    <xf numFmtId="14" fontId="13" fillId="0" borderId="5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14" fontId="15" fillId="0" borderId="1" xfId="0" applyNumberFormat="1" applyFont="1" applyFill="1" applyBorder="1" applyAlignment="1">
      <alignment horizontal="center" vertical="center" wrapText="1"/>
    </xf>
    <xf numFmtId="9" fontId="14" fillId="0" borderId="3" xfId="0" applyNumberFormat="1" applyFont="1" applyFill="1" applyBorder="1" applyAlignment="1">
      <alignment horizontal="center" vertical="center" wrapText="1"/>
    </xf>
    <xf numFmtId="9" fontId="14" fillId="0" borderId="6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indent="15"/>
    </xf>
    <xf numFmtId="0" fontId="1" fillId="0" borderId="0" xfId="0" applyFont="1" applyFill="1" applyAlignment="1">
      <alignment horizontal="justify" vertical="center"/>
    </xf>
    <xf numFmtId="176" fontId="1" fillId="0" borderId="0" xfId="0" applyNumberFormat="1" applyFont="1" applyFill="1" applyBorder="1" applyAlignment="1">
      <alignment horizontal="justify" vertical="center" wrapText="1"/>
    </xf>
    <xf numFmtId="176" fontId="3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right" vertical="center"/>
    </xf>
    <xf numFmtId="176" fontId="9" fillId="0" borderId="0" xfId="0" applyNumberFormat="1" applyFont="1" applyFill="1" applyAlignment="1">
      <alignment horizontal="right" vertical="center"/>
    </xf>
    <xf numFmtId="0" fontId="19" fillId="0" borderId="0" xfId="0" applyFont="1" applyFill="1" applyAlignment="1">
      <alignment horizontal="right" vertical="center"/>
    </xf>
    <xf numFmtId="0" fontId="10" fillId="0" borderId="3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76" fontId="13" fillId="0" borderId="5" xfId="0" applyNumberFormat="1" applyFont="1" applyFill="1" applyBorder="1" applyAlignment="1">
      <alignment horizontal="center" vertical="center" wrapText="1"/>
    </xf>
    <xf numFmtId="49" fontId="21" fillId="0" borderId="8" xfId="0" applyNumberFormat="1" applyFont="1" applyFill="1" applyBorder="1" applyAlignment="1">
      <alignment horizontal="center" vertical="center" wrapText="1"/>
    </xf>
    <xf numFmtId="176" fontId="15" fillId="0" borderId="1" xfId="0" applyNumberFormat="1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9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176" fontId="22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23" fillId="0" borderId="0" xfId="0" applyFont="1">
      <alignment vertical="center"/>
    </xf>
    <xf numFmtId="0" fontId="24" fillId="0" borderId="0" xfId="0" applyFont="1" applyFill="1">
      <alignment vertical="center"/>
    </xf>
    <xf numFmtId="0" fontId="24" fillId="0" borderId="0" xfId="0" applyFont="1" applyFill="1" applyAlignment="1">
      <alignment vertical="center"/>
    </xf>
    <xf numFmtId="0" fontId="24" fillId="0" borderId="0" xfId="0" applyFont="1" applyFill="1" applyAlignment="1">
      <alignment horizontal="center" vertical="center"/>
    </xf>
    <xf numFmtId="177" fontId="24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left" vertical="center"/>
    </xf>
    <xf numFmtId="0" fontId="25" fillId="0" borderId="0" xfId="0" applyFont="1" applyFill="1" applyAlignment="1">
      <alignment horizontal="center" vertical="center"/>
    </xf>
    <xf numFmtId="0" fontId="26" fillId="0" borderId="0" xfId="0" applyFont="1" applyFill="1" applyBorder="1" applyAlignment="1">
      <alignment horizontal="left" vertical="center"/>
    </xf>
    <xf numFmtId="0" fontId="26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/>
    </xf>
    <xf numFmtId="178" fontId="24" fillId="0" borderId="0" xfId="0" applyNumberFormat="1" applyFont="1" applyFill="1" applyAlignment="1">
      <alignment horizontal="center" vertical="center"/>
    </xf>
    <xf numFmtId="0" fontId="27" fillId="0" borderId="1" xfId="0" applyNumberFormat="1" applyFont="1" applyFill="1" applyBorder="1" applyAlignment="1">
      <alignment horizontal="center" vertical="center"/>
    </xf>
    <xf numFmtId="179" fontId="27" fillId="0" borderId="1" xfId="0" applyNumberFormat="1" applyFont="1" applyFill="1" applyBorder="1" applyAlignment="1">
      <alignment horizontal="center" vertical="center"/>
    </xf>
    <xf numFmtId="14" fontId="27" fillId="0" borderId="1" xfId="0" applyNumberFormat="1" applyFont="1" applyFill="1" applyBorder="1" applyAlignment="1">
      <alignment horizontal="center" vertical="center"/>
    </xf>
    <xf numFmtId="179" fontId="17" fillId="0" borderId="1" xfId="0" applyNumberFormat="1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/>
    </xf>
    <xf numFmtId="0" fontId="17" fillId="0" borderId="1" xfId="0" applyNumberFormat="1" applyFont="1" applyFill="1" applyBorder="1" applyAlignment="1">
      <alignment horizontal="center" vertical="center"/>
    </xf>
    <xf numFmtId="177" fontId="2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77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179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/>
    </xf>
    <xf numFmtId="177" fontId="17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0" xfId="0" applyFont="1" applyFill="1" applyAlignment="1">
      <alignment horizontal="center" vertical="center" wrapText="1"/>
    </xf>
    <xf numFmtId="14" fontId="26" fillId="0" borderId="1" xfId="0" applyNumberFormat="1" applyFont="1" applyFill="1" applyBorder="1" applyAlignment="1">
      <alignment horizontal="center" vertical="center"/>
    </xf>
    <xf numFmtId="14" fontId="26" fillId="0" borderId="0" xfId="0" applyNumberFormat="1" applyFont="1" applyFill="1" applyAlignment="1">
      <alignment horizontal="center" vertical="center"/>
    </xf>
    <xf numFmtId="177" fontId="2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left" vertical="center"/>
    </xf>
    <xf numFmtId="177" fontId="26" fillId="0" borderId="0" xfId="0" applyNumberFormat="1" applyFont="1" applyFill="1" applyAlignment="1">
      <alignment horizontal="center" vertical="center"/>
    </xf>
    <xf numFmtId="0" fontId="26" fillId="0" borderId="0" xfId="0" applyNumberFormat="1" applyFont="1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21" fillId="0" borderId="8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workbookViewId="0">
      <selection activeCell="B4" sqref="B4"/>
    </sheetView>
  </sheetViews>
  <sheetFormatPr defaultColWidth="9" defaultRowHeight="13.5" outlineLevelRow="6" outlineLevelCol="4"/>
  <cols>
    <col min="1" max="1" width="10.125" customWidth="1"/>
    <col min="2" max="2" width="18.8416666666667" customWidth="1"/>
    <col min="3" max="3" width="16.25" customWidth="1"/>
    <col min="4" max="4" width="18" customWidth="1"/>
    <col min="5" max="5" width="21" customWidth="1"/>
    <col min="6" max="7" width="10.375"/>
    <col min="8" max="8" width="11.5"/>
    <col min="11" max="11" width="11.5"/>
  </cols>
  <sheetData>
    <row r="1" s="1" customFormat="1" ht="117" customHeight="1" spans="1:5">
      <c r="A1" s="102" t="s">
        <v>0</v>
      </c>
      <c r="B1" s="102"/>
      <c r="C1" s="102"/>
      <c r="D1" s="102"/>
      <c r="E1" s="102"/>
    </row>
    <row r="2" s="13" customFormat="1" ht="28" customHeight="1" spans="1:5">
      <c r="A2" s="103"/>
      <c r="B2" s="103"/>
      <c r="C2" s="103"/>
      <c r="D2" s="103"/>
      <c r="E2" s="104" t="s">
        <v>1</v>
      </c>
    </row>
    <row r="3" s="101" customFormat="1" ht="59" customHeight="1" spans="1:5">
      <c r="A3" s="105" t="s">
        <v>2</v>
      </c>
      <c r="B3" s="105" t="s">
        <v>3</v>
      </c>
      <c r="C3" s="105" t="s">
        <v>4</v>
      </c>
      <c r="D3" s="105" t="s">
        <v>5</v>
      </c>
      <c r="E3" s="105" t="s">
        <v>6</v>
      </c>
    </row>
    <row r="4" s="10" customFormat="1" ht="54" customHeight="1" spans="1:5">
      <c r="A4" s="87" t="s">
        <v>7</v>
      </c>
      <c r="B4" s="106">
        <f>银行!T149</f>
        <v>771874.42</v>
      </c>
      <c r="C4" s="87">
        <f>担保!O26</f>
        <v>50105</v>
      </c>
      <c r="D4" s="87">
        <f>保险!O7</f>
        <v>0</v>
      </c>
      <c r="E4" s="107">
        <f>B4+C4+D4</f>
        <v>821979.42</v>
      </c>
    </row>
    <row r="7" customFormat="1" spans="1:5">
      <c r="A7" s="1" t="s">
        <v>8</v>
      </c>
      <c r="C7" s="1" t="s">
        <v>9</v>
      </c>
      <c r="D7" s="108" t="s">
        <v>10</v>
      </c>
      <c r="E7" s="13"/>
    </row>
  </sheetData>
  <mergeCells count="2">
    <mergeCell ref="A1:E1"/>
    <mergeCell ref="D7:E7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03"/>
  <sheetViews>
    <sheetView tabSelected="1" topLeftCell="E109" workbookViewId="0">
      <selection activeCell="F155" sqref="F155"/>
    </sheetView>
  </sheetViews>
  <sheetFormatPr defaultColWidth="9" defaultRowHeight="12"/>
  <cols>
    <col min="1" max="1" width="5" style="60" customWidth="1"/>
    <col min="2" max="2" width="22.875" style="61" customWidth="1"/>
    <col min="3" max="3" width="13.625" style="60" hidden="1" customWidth="1"/>
    <col min="4" max="4" width="32.125" style="60" customWidth="1"/>
    <col min="5" max="5" width="8.625" style="61" customWidth="1"/>
    <col min="6" max="6" width="21.875" style="61" customWidth="1"/>
    <col min="7" max="7" width="22.625" style="61" customWidth="1"/>
    <col min="8" max="8" width="8.625" style="61" customWidth="1"/>
    <col min="9" max="9" width="9.5" style="61" customWidth="1"/>
    <col min="10" max="10" width="11.9416666666667" style="61" customWidth="1"/>
    <col min="11" max="11" width="12" style="61" customWidth="1"/>
    <col min="12" max="12" width="13.625" style="61" customWidth="1"/>
    <col min="13" max="13" width="13.25" style="61" customWidth="1"/>
    <col min="14" max="14" width="16.25" style="61" customWidth="1"/>
    <col min="15" max="15" width="14.25" style="61" hidden="1" customWidth="1"/>
    <col min="16" max="16" width="12.625" style="61" customWidth="1"/>
    <col min="17" max="17" width="11.75" style="61" customWidth="1"/>
    <col min="18" max="18" width="13.75" style="61" hidden="1" customWidth="1"/>
    <col min="19" max="19" width="12.9166666666667" style="61" customWidth="1"/>
    <col min="20" max="20" width="11.375" style="62" customWidth="1"/>
    <col min="21" max="21" width="12.125" style="61" customWidth="1"/>
    <col min="22" max="16384" width="9" style="58"/>
  </cols>
  <sheetData>
    <row r="1" s="58" customFormat="1" spans="1:21">
      <c r="A1" s="63" t="s">
        <v>11</v>
      </c>
      <c r="B1" s="63"/>
      <c r="C1" s="60"/>
      <c r="D1" s="60"/>
      <c r="E1" s="61"/>
      <c r="F1" s="61"/>
      <c r="G1" s="61"/>
      <c r="H1" s="61"/>
      <c r="I1" s="61"/>
      <c r="J1" s="61"/>
      <c r="K1" s="61"/>
      <c r="L1" s="61"/>
      <c r="M1" s="71"/>
      <c r="N1" s="62"/>
      <c r="O1" s="62"/>
      <c r="P1" s="62"/>
      <c r="Q1" s="71"/>
      <c r="R1" s="71"/>
      <c r="S1" s="71"/>
      <c r="T1" s="71"/>
      <c r="U1" s="61"/>
    </row>
    <row r="2" s="58" customFormat="1" ht="22.5" spans="1:21">
      <c r="A2" s="64" t="s">
        <v>12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78"/>
      <c r="U2" s="79"/>
    </row>
    <row r="3" s="58" customFormat="1" spans="1:21">
      <c r="A3" s="65" t="s">
        <v>13</v>
      </c>
      <c r="B3" s="66"/>
      <c r="C3" s="65"/>
      <c r="D3" s="65"/>
      <c r="E3" s="66"/>
      <c r="F3" s="66"/>
      <c r="G3" s="66"/>
      <c r="H3" s="66"/>
      <c r="I3" s="66"/>
      <c r="J3" s="66"/>
      <c r="K3" s="66"/>
      <c r="L3" s="66"/>
      <c r="M3" s="66" t="s">
        <v>14</v>
      </c>
      <c r="N3" s="66"/>
      <c r="O3" s="66"/>
      <c r="P3" s="66"/>
      <c r="Q3" s="66"/>
      <c r="R3" s="66"/>
      <c r="S3" s="66"/>
      <c r="T3" s="80"/>
      <c r="U3" s="81"/>
    </row>
    <row r="4" s="58" customFormat="1" ht="19" customHeight="1" spans="1:21">
      <c r="A4" s="67" t="s">
        <v>15</v>
      </c>
      <c r="B4" s="67" t="s">
        <v>16</v>
      </c>
      <c r="C4" s="67" t="s">
        <v>17</v>
      </c>
      <c r="D4" s="67" t="s">
        <v>18</v>
      </c>
      <c r="E4" s="67" t="s">
        <v>19</v>
      </c>
      <c r="F4" s="68" t="s">
        <v>20</v>
      </c>
      <c r="G4" s="68" t="s">
        <v>21</v>
      </c>
      <c r="H4" s="67" t="s">
        <v>22</v>
      </c>
      <c r="I4" s="67" t="s">
        <v>23</v>
      </c>
      <c r="J4" s="67" t="s">
        <v>24</v>
      </c>
      <c r="K4" s="67" t="s">
        <v>25</v>
      </c>
      <c r="L4" s="67" t="s">
        <v>26</v>
      </c>
      <c r="M4" s="67" t="s">
        <v>27</v>
      </c>
      <c r="N4" s="67" t="s">
        <v>28</v>
      </c>
      <c r="O4" s="67" t="s">
        <v>29</v>
      </c>
      <c r="P4" s="67" t="s">
        <v>30</v>
      </c>
      <c r="Q4" s="67" t="s">
        <v>31</v>
      </c>
      <c r="R4" s="67" t="s">
        <v>32</v>
      </c>
      <c r="S4" s="82" t="s">
        <v>33</v>
      </c>
      <c r="T4" s="83" t="s">
        <v>3</v>
      </c>
      <c r="U4" s="84" t="s">
        <v>34</v>
      </c>
    </row>
    <row r="5" s="58" customFormat="1" ht="19" customHeight="1" spans="1:21">
      <c r="A5" s="67"/>
      <c r="B5" s="67"/>
      <c r="C5" s="67"/>
      <c r="D5" s="67"/>
      <c r="E5" s="67"/>
      <c r="F5" s="69"/>
      <c r="G5" s="69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82"/>
      <c r="T5" s="83"/>
      <c r="U5" s="84"/>
    </row>
    <row r="6" s="14" customFormat="1" ht="24" customHeight="1" spans="1:21">
      <c r="A6" s="33">
        <v>1</v>
      </c>
      <c r="B6" s="33" t="s">
        <v>35</v>
      </c>
      <c r="C6" s="33" t="s">
        <v>36</v>
      </c>
      <c r="D6" s="33" t="s">
        <v>37</v>
      </c>
      <c r="E6" s="33" t="s">
        <v>38</v>
      </c>
      <c r="F6" s="70" t="s">
        <v>39</v>
      </c>
      <c r="G6" s="70" t="s">
        <v>40</v>
      </c>
      <c r="H6" s="70">
        <v>3.7</v>
      </c>
      <c r="I6" s="72">
        <v>10000000</v>
      </c>
      <c r="J6" s="73">
        <v>45463</v>
      </c>
      <c r="K6" s="73">
        <v>46541</v>
      </c>
      <c r="L6" s="74">
        <v>46541</v>
      </c>
      <c r="M6" s="75">
        <v>45931</v>
      </c>
      <c r="N6" s="76">
        <v>46022</v>
      </c>
      <c r="O6" s="76">
        <v>45930</v>
      </c>
      <c r="P6" s="77">
        <v>1078</v>
      </c>
      <c r="Q6" s="77">
        <v>468</v>
      </c>
      <c r="R6" s="77">
        <v>518</v>
      </c>
      <c r="S6" s="77">
        <v>92</v>
      </c>
      <c r="T6" s="85">
        <v>51111.11</v>
      </c>
      <c r="U6" s="86" t="s">
        <v>41</v>
      </c>
    </row>
    <row r="7" s="14" customFormat="1" ht="24" customHeight="1" spans="1:21">
      <c r="A7" s="33">
        <v>2</v>
      </c>
      <c r="B7" s="33" t="s">
        <v>35</v>
      </c>
      <c r="C7" s="33" t="s">
        <v>42</v>
      </c>
      <c r="D7" s="33" t="s">
        <v>43</v>
      </c>
      <c r="E7" s="33" t="s">
        <v>44</v>
      </c>
      <c r="F7" s="70" t="s">
        <v>45</v>
      </c>
      <c r="G7" s="70" t="s">
        <v>46</v>
      </c>
      <c r="H7" s="70">
        <v>3.6</v>
      </c>
      <c r="I7" s="72">
        <v>200000</v>
      </c>
      <c r="J7" s="73">
        <v>45586</v>
      </c>
      <c r="K7" s="73">
        <v>45951</v>
      </c>
      <c r="L7" s="74" t="s">
        <v>47</v>
      </c>
      <c r="M7" s="75">
        <v>45931</v>
      </c>
      <c r="N7" s="76">
        <v>45949</v>
      </c>
      <c r="O7" s="76">
        <v>45930</v>
      </c>
      <c r="P7" s="77">
        <v>364</v>
      </c>
      <c r="Q7" s="77">
        <v>345</v>
      </c>
      <c r="R7" s="77">
        <v>0</v>
      </c>
      <c r="S7" s="77">
        <v>19</v>
      </c>
      <c r="T7" s="85">
        <v>211.11</v>
      </c>
      <c r="U7" s="86" t="s">
        <v>41</v>
      </c>
    </row>
    <row r="8" s="14" customFormat="1" ht="24" customHeight="1" spans="1:21">
      <c r="A8" s="33">
        <v>3</v>
      </c>
      <c r="B8" s="33" t="s">
        <v>35</v>
      </c>
      <c r="C8" s="33" t="s">
        <v>48</v>
      </c>
      <c r="D8" s="33" t="s">
        <v>49</v>
      </c>
      <c r="E8" s="33" t="s">
        <v>38</v>
      </c>
      <c r="F8" s="70" t="s">
        <v>50</v>
      </c>
      <c r="G8" s="70" t="s">
        <v>51</v>
      </c>
      <c r="H8" s="70">
        <v>3.96</v>
      </c>
      <c r="I8" s="72">
        <v>3000000</v>
      </c>
      <c r="J8" s="73">
        <v>45625</v>
      </c>
      <c r="K8" s="73">
        <v>45989</v>
      </c>
      <c r="L8" s="74" t="s">
        <v>52</v>
      </c>
      <c r="M8" s="75">
        <v>45931</v>
      </c>
      <c r="N8" s="76">
        <v>45985</v>
      </c>
      <c r="O8" s="76">
        <v>45930</v>
      </c>
      <c r="P8" s="77">
        <v>361</v>
      </c>
      <c r="Q8" s="77">
        <v>306</v>
      </c>
      <c r="R8" s="77">
        <v>0</v>
      </c>
      <c r="S8" s="77">
        <v>55</v>
      </c>
      <c r="T8" s="85">
        <v>9166.67</v>
      </c>
      <c r="U8" s="86" t="s">
        <v>41</v>
      </c>
    </row>
    <row r="9" s="14" customFormat="1" ht="24" customHeight="1" spans="1:21">
      <c r="A9" s="33">
        <v>4</v>
      </c>
      <c r="B9" s="33" t="s">
        <v>35</v>
      </c>
      <c r="C9" s="33" t="s">
        <v>53</v>
      </c>
      <c r="D9" s="33" t="s">
        <v>54</v>
      </c>
      <c r="E9" s="33" t="s">
        <v>38</v>
      </c>
      <c r="F9" s="70" t="s">
        <v>55</v>
      </c>
      <c r="G9" s="70" t="s">
        <v>56</v>
      </c>
      <c r="H9" s="70">
        <v>2.85</v>
      </c>
      <c r="I9" s="72">
        <v>10000000</v>
      </c>
      <c r="J9" s="73">
        <v>45625</v>
      </c>
      <c r="K9" s="73">
        <v>45990</v>
      </c>
      <c r="L9" s="74" t="s">
        <v>57</v>
      </c>
      <c r="M9" s="75">
        <v>45931</v>
      </c>
      <c r="N9" s="76">
        <v>45988</v>
      </c>
      <c r="O9" s="76">
        <v>45930</v>
      </c>
      <c r="P9" s="77">
        <v>364</v>
      </c>
      <c r="Q9" s="77">
        <v>306</v>
      </c>
      <c r="R9" s="77">
        <v>0</v>
      </c>
      <c r="S9" s="77">
        <v>58</v>
      </c>
      <c r="T9" s="85">
        <v>32222.22</v>
      </c>
      <c r="U9" s="86" t="s">
        <v>41</v>
      </c>
    </row>
    <row r="10" s="14" customFormat="1" ht="24" customHeight="1" spans="1:21">
      <c r="A10" s="33">
        <v>5</v>
      </c>
      <c r="B10" s="33" t="s">
        <v>35</v>
      </c>
      <c r="C10" s="33" t="s">
        <v>36</v>
      </c>
      <c r="D10" s="33" t="s">
        <v>58</v>
      </c>
      <c r="E10" s="33" t="s">
        <v>38</v>
      </c>
      <c r="F10" s="70" t="s">
        <v>59</v>
      </c>
      <c r="G10" s="70" t="s">
        <v>60</v>
      </c>
      <c r="H10" s="70">
        <v>3.6</v>
      </c>
      <c r="I10" s="72">
        <v>2000000</v>
      </c>
      <c r="J10" s="73">
        <v>45626</v>
      </c>
      <c r="K10" s="73">
        <v>45991</v>
      </c>
      <c r="L10" s="74" t="s">
        <v>61</v>
      </c>
      <c r="M10" s="75">
        <v>45931</v>
      </c>
      <c r="N10" s="76">
        <v>45987</v>
      </c>
      <c r="O10" s="76">
        <v>45930</v>
      </c>
      <c r="P10" s="77">
        <v>362</v>
      </c>
      <c r="Q10" s="77">
        <v>305</v>
      </c>
      <c r="R10" s="77">
        <v>0</v>
      </c>
      <c r="S10" s="77">
        <v>57</v>
      </c>
      <c r="T10" s="85">
        <v>6333.33</v>
      </c>
      <c r="U10" s="86" t="s">
        <v>41</v>
      </c>
    </row>
    <row r="11" s="14" customFormat="1" ht="24" customHeight="1" spans="1:21">
      <c r="A11" s="33">
        <v>6</v>
      </c>
      <c r="B11" s="33" t="s">
        <v>35</v>
      </c>
      <c r="C11" s="33" t="s">
        <v>36</v>
      </c>
      <c r="D11" s="33" t="s">
        <v>62</v>
      </c>
      <c r="E11" s="33" t="s">
        <v>63</v>
      </c>
      <c r="F11" s="70" t="s">
        <v>64</v>
      </c>
      <c r="G11" s="70" t="s">
        <v>65</v>
      </c>
      <c r="H11" s="70">
        <v>1.9</v>
      </c>
      <c r="I11" s="72">
        <v>300000</v>
      </c>
      <c r="J11" s="73">
        <v>45650</v>
      </c>
      <c r="K11" s="73">
        <v>46015</v>
      </c>
      <c r="L11" s="74" t="s">
        <v>66</v>
      </c>
      <c r="M11" s="75">
        <v>45931</v>
      </c>
      <c r="N11" s="76">
        <v>46015</v>
      </c>
      <c r="O11" s="76">
        <v>45930</v>
      </c>
      <c r="P11" s="77">
        <v>366</v>
      </c>
      <c r="Q11" s="77">
        <v>281</v>
      </c>
      <c r="R11" s="77">
        <v>0</v>
      </c>
      <c r="S11" s="77">
        <v>85</v>
      </c>
      <c r="T11" s="85">
        <v>1416.67</v>
      </c>
      <c r="U11" s="86" t="s">
        <v>41</v>
      </c>
    </row>
    <row r="12" s="14" customFormat="1" ht="24" customHeight="1" spans="1:21">
      <c r="A12" s="33">
        <v>7</v>
      </c>
      <c r="B12" s="33" t="s">
        <v>35</v>
      </c>
      <c r="C12" s="33" t="s">
        <v>42</v>
      </c>
      <c r="D12" s="33" t="s">
        <v>67</v>
      </c>
      <c r="E12" s="33" t="s">
        <v>38</v>
      </c>
      <c r="F12" s="70" t="s">
        <v>68</v>
      </c>
      <c r="G12" s="70" t="s">
        <v>69</v>
      </c>
      <c r="H12" s="70">
        <v>1.9</v>
      </c>
      <c r="I12" s="72">
        <v>900000</v>
      </c>
      <c r="J12" s="73">
        <v>45653</v>
      </c>
      <c r="K12" s="73">
        <v>46017</v>
      </c>
      <c r="L12" s="74" t="s">
        <v>66</v>
      </c>
      <c r="M12" s="75">
        <v>45931</v>
      </c>
      <c r="N12" s="76">
        <v>46015</v>
      </c>
      <c r="O12" s="76">
        <v>45930</v>
      </c>
      <c r="P12" s="77">
        <v>363</v>
      </c>
      <c r="Q12" s="77">
        <v>278</v>
      </c>
      <c r="R12" s="77">
        <v>0</v>
      </c>
      <c r="S12" s="77">
        <v>85</v>
      </c>
      <c r="T12" s="85">
        <v>4250</v>
      </c>
      <c r="U12" s="86" t="s">
        <v>41</v>
      </c>
    </row>
    <row r="13" s="14" customFormat="1" ht="24" customHeight="1" spans="1:21">
      <c r="A13" s="33">
        <v>8</v>
      </c>
      <c r="B13" s="33" t="s">
        <v>35</v>
      </c>
      <c r="C13" s="33" t="s">
        <v>36</v>
      </c>
      <c r="D13" s="33" t="s">
        <v>70</v>
      </c>
      <c r="E13" s="33" t="s">
        <v>63</v>
      </c>
      <c r="F13" s="70" t="s">
        <v>71</v>
      </c>
      <c r="G13" s="70" t="s">
        <v>72</v>
      </c>
      <c r="H13" s="70">
        <v>1.9</v>
      </c>
      <c r="I13" s="72">
        <v>500000</v>
      </c>
      <c r="J13" s="73">
        <v>45657</v>
      </c>
      <c r="K13" s="73">
        <v>46021</v>
      </c>
      <c r="L13" s="74" t="s">
        <v>73</v>
      </c>
      <c r="M13" s="75">
        <v>45931</v>
      </c>
      <c r="N13" s="76">
        <v>46020</v>
      </c>
      <c r="O13" s="76">
        <v>45930</v>
      </c>
      <c r="P13" s="77">
        <v>364</v>
      </c>
      <c r="Q13" s="77">
        <v>274</v>
      </c>
      <c r="R13" s="77">
        <v>0</v>
      </c>
      <c r="S13" s="77">
        <v>90</v>
      </c>
      <c r="T13" s="85">
        <v>2500</v>
      </c>
      <c r="U13" s="86" t="s">
        <v>41</v>
      </c>
    </row>
    <row r="14" s="14" customFormat="1" ht="24" customHeight="1" spans="1:21">
      <c r="A14" s="33">
        <v>9</v>
      </c>
      <c r="B14" s="33" t="s">
        <v>35</v>
      </c>
      <c r="C14" s="33" t="s">
        <v>74</v>
      </c>
      <c r="D14" s="33" t="s">
        <v>75</v>
      </c>
      <c r="E14" s="33" t="s">
        <v>63</v>
      </c>
      <c r="F14" s="70" t="s">
        <v>76</v>
      </c>
      <c r="G14" s="70" t="s">
        <v>77</v>
      </c>
      <c r="H14" s="70">
        <v>1.9</v>
      </c>
      <c r="I14" s="72">
        <v>300000</v>
      </c>
      <c r="J14" s="73">
        <v>45658</v>
      </c>
      <c r="K14" s="73">
        <v>46019</v>
      </c>
      <c r="L14" s="74" t="s">
        <v>57</v>
      </c>
      <c r="M14" s="75">
        <v>45931</v>
      </c>
      <c r="N14" s="76">
        <v>45988</v>
      </c>
      <c r="O14" s="76">
        <v>45930</v>
      </c>
      <c r="P14" s="77">
        <v>331</v>
      </c>
      <c r="Q14" s="77">
        <v>273</v>
      </c>
      <c r="R14" s="77">
        <v>0</v>
      </c>
      <c r="S14" s="77">
        <v>58</v>
      </c>
      <c r="T14" s="85">
        <v>966.67</v>
      </c>
      <c r="U14" s="86" t="s">
        <v>41</v>
      </c>
    </row>
    <row r="15" s="14" customFormat="1" ht="24" customHeight="1" spans="1:21">
      <c r="A15" s="33">
        <v>10</v>
      </c>
      <c r="B15" s="33" t="s">
        <v>35</v>
      </c>
      <c r="C15" s="33" t="s">
        <v>78</v>
      </c>
      <c r="D15" s="33" t="s">
        <v>79</v>
      </c>
      <c r="E15" s="33" t="s">
        <v>63</v>
      </c>
      <c r="F15" s="70" t="s">
        <v>80</v>
      </c>
      <c r="G15" s="70" t="s">
        <v>81</v>
      </c>
      <c r="H15" s="70">
        <v>1.9</v>
      </c>
      <c r="I15" s="72">
        <v>350000</v>
      </c>
      <c r="J15" s="73">
        <v>45658</v>
      </c>
      <c r="K15" s="73">
        <v>46022</v>
      </c>
      <c r="L15" s="74" t="s">
        <v>73</v>
      </c>
      <c r="M15" s="75">
        <v>45931</v>
      </c>
      <c r="N15" s="76">
        <v>46020</v>
      </c>
      <c r="O15" s="76">
        <v>45930</v>
      </c>
      <c r="P15" s="77">
        <v>363</v>
      </c>
      <c r="Q15" s="77">
        <v>273</v>
      </c>
      <c r="R15" s="77">
        <v>0</v>
      </c>
      <c r="S15" s="77">
        <v>90</v>
      </c>
      <c r="T15" s="85">
        <v>1750</v>
      </c>
      <c r="U15" s="86" t="s">
        <v>41</v>
      </c>
    </row>
    <row r="16" s="14" customFormat="1" ht="24" customHeight="1" spans="1:21">
      <c r="A16" s="33">
        <v>11</v>
      </c>
      <c r="B16" s="33" t="s">
        <v>35</v>
      </c>
      <c r="C16" s="33" t="s">
        <v>53</v>
      </c>
      <c r="D16" s="33" t="s">
        <v>82</v>
      </c>
      <c r="E16" s="33" t="s">
        <v>63</v>
      </c>
      <c r="F16" s="70" t="s">
        <v>83</v>
      </c>
      <c r="G16" s="70" t="s">
        <v>84</v>
      </c>
      <c r="H16" s="70">
        <v>4.8</v>
      </c>
      <c r="I16" s="72">
        <v>300000</v>
      </c>
      <c r="J16" s="73">
        <v>45658</v>
      </c>
      <c r="K16" s="73">
        <v>46021</v>
      </c>
      <c r="L16" s="74" t="s">
        <v>73</v>
      </c>
      <c r="M16" s="75">
        <v>45931</v>
      </c>
      <c r="N16" s="76">
        <v>46020</v>
      </c>
      <c r="O16" s="76">
        <v>45930</v>
      </c>
      <c r="P16" s="77">
        <v>363</v>
      </c>
      <c r="Q16" s="77">
        <v>273</v>
      </c>
      <c r="R16" s="77">
        <v>0</v>
      </c>
      <c r="S16" s="77">
        <v>90</v>
      </c>
      <c r="T16" s="85">
        <v>1500</v>
      </c>
      <c r="U16" s="86" t="s">
        <v>41</v>
      </c>
    </row>
    <row r="17" s="14" customFormat="1" ht="24" customHeight="1" spans="1:21">
      <c r="A17" s="33">
        <v>12</v>
      </c>
      <c r="B17" s="33" t="s">
        <v>35</v>
      </c>
      <c r="C17" s="33" t="s">
        <v>85</v>
      </c>
      <c r="D17" s="33" t="s">
        <v>86</v>
      </c>
      <c r="E17" s="33" t="s">
        <v>44</v>
      </c>
      <c r="F17" s="70" t="s">
        <v>87</v>
      </c>
      <c r="G17" s="70" t="s">
        <v>88</v>
      </c>
      <c r="H17" s="70">
        <v>1.9</v>
      </c>
      <c r="I17" s="72">
        <v>2000000</v>
      </c>
      <c r="J17" s="73">
        <v>45658</v>
      </c>
      <c r="K17" s="73">
        <v>46021</v>
      </c>
      <c r="L17" s="74" t="s">
        <v>89</v>
      </c>
      <c r="M17" s="75">
        <v>45931</v>
      </c>
      <c r="N17" s="76">
        <v>46019</v>
      </c>
      <c r="O17" s="76">
        <v>45930</v>
      </c>
      <c r="P17" s="77">
        <v>362</v>
      </c>
      <c r="Q17" s="77">
        <v>273</v>
      </c>
      <c r="R17" s="77">
        <v>0</v>
      </c>
      <c r="S17" s="77">
        <v>89</v>
      </c>
      <c r="T17" s="85">
        <v>9888.89</v>
      </c>
      <c r="U17" s="86" t="s">
        <v>41</v>
      </c>
    </row>
    <row r="18" s="14" customFormat="1" ht="24" customHeight="1" spans="1:21">
      <c r="A18" s="33">
        <v>13</v>
      </c>
      <c r="B18" s="33" t="s">
        <v>35</v>
      </c>
      <c r="C18" s="33" t="s">
        <v>90</v>
      </c>
      <c r="D18" s="33" t="s">
        <v>91</v>
      </c>
      <c r="E18" s="33" t="s">
        <v>63</v>
      </c>
      <c r="F18" s="70" t="s">
        <v>92</v>
      </c>
      <c r="G18" s="70" t="s">
        <v>93</v>
      </c>
      <c r="H18" s="70">
        <v>3.6</v>
      </c>
      <c r="I18" s="72">
        <v>300000</v>
      </c>
      <c r="J18" s="73">
        <v>45658</v>
      </c>
      <c r="K18" s="73">
        <v>46022</v>
      </c>
      <c r="L18" s="74" t="s">
        <v>94</v>
      </c>
      <c r="M18" s="75">
        <v>45931</v>
      </c>
      <c r="N18" s="76">
        <v>45997</v>
      </c>
      <c r="O18" s="76">
        <v>45930</v>
      </c>
      <c r="P18" s="77">
        <v>340</v>
      </c>
      <c r="Q18" s="77">
        <v>273</v>
      </c>
      <c r="R18" s="77">
        <v>0</v>
      </c>
      <c r="S18" s="77">
        <v>67</v>
      </c>
      <c r="T18" s="85">
        <v>1116.67</v>
      </c>
      <c r="U18" s="86" t="s">
        <v>41</v>
      </c>
    </row>
    <row r="19" s="14" customFormat="1" ht="24" customHeight="1" spans="1:21">
      <c r="A19" s="33">
        <v>14</v>
      </c>
      <c r="B19" s="33" t="s">
        <v>35</v>
      </c>
      <c r="C19" s="33" t="s">
        <v>74</v>
      </c>
      <c r="D19" s="33" t="s">
        <v>95</v>
      </c>
      <c r="E19" s="33" t="s">
        <v>44</v>
      </c>
      <c r="F19" s="70" t="s">
        <v>96</v>
      </c>
      <c r="G19" s="70" t="s">
        <v>97</v>
      </c>
      <c r="H19" s="70">
        <v>1.9</v>
      </c>
      <c r="I19" s="72">
        <v>1000000</v>
      </c>
      <c r="J19" s="73">
        <v>45658</v>
      </c>
      <c r="K19" s="73">
        <v>46022</v>
      </c>
      <c r="L19" s="74" t="s">
        <v>98</v>
      </c>
      <c r="M19" s="75">
        <v>45931</v>
      </c>
      <c r="N19" s="76">
        <v>46022</v>
      </c>
      <c r="O19" s="76">
        <v>45930</v>
      </c>
      <c r="P19" s="77">
        <v>364</v>
      </c>
      <c r="Q19" s="77">
        <v>273</v>
      </c>
      <c r="R19" s="77">
        <v>0</v>
      </c>
      <c r="S19" s="77">
        <v>92</v>
      </c>
      <c r="T19" s="85">
        <v>5111.11</v>
      </c>
      <c r="U19" s="86" t="s">
        <v>41</v>
      </c>
    </row>
    <row r="20" s="14" customFormat="1" ht="24" customHeight="1" spans="1:21">
      <c r="A20" s="33">
        <v>15</v>
      </c>
      <c r="B20" s="33" t="s">
        <v>35</v>
      </c>
      <c r="C20" s="33" t="s">
        <v>48</v>
      </c>
      <c r="D20" s="33" t="s">
        <v>99</v>
      </c>
      <c r="E20" s="33" t="s">
        <v>63</v>
      </c>
      <c r="F20" s="70" t="s">
        <v>100</v>
      </c>
      <c r="G20" s="70" t="s">
        <v>101</v>
      </c>
      <c r="H20" s="70">
        <v>3.9</v>
      </c>
      <c r="I20" s="72">
        <v>2000000</v>
      </c>
      <c r="J20" s="73">
        <v>45659</v>
      </c>
      <c r="K20" s="73">
        <v>46023</v>
      </c>
      <c r="L20" s="74" t="s">
        <v>98</v>
      </c>
      <c r="M20" s="75">
        <v>45931</v>
      </c>
      <c r="N20" s="76">
        <v>46022</v>
      </c>
      <c r="O20" s="76">
        <v>45930</v>
      </c>
      <c r="P20" s="77">
        <v>363</v>
      </c>
      <c r="Q20" s="77">
        <v>272</v>
      </c>
      <c r="R20" s="77">
        <v>0</v>
      </c>
      <c r="S20" s="77">
        <v>92</v>
      </c>
      <c r="T20" s="85">
        <v>10222.22</v>
      </c>
      <c r="U20" s="86" t="s">
        <v>41</v>
      </c>
    </row>
    <row r="21" s="14" customFormat="1" ht="24" customHeight="1" spans="1:21">
      <c r="A21" s="33">
        <v>16</v>
      </c>
      <c r="B21" s="33" t="s">
        <v>35</v>
      </c>
      <c r="C21" s="33" t="s">
        <v>74</v>
      </c>
      <c r="D21" s="33" t="s">
        <v>102</v>
      </c>
      <c r="E21" s="33" t="s">
        <v>63</v>
      </c>
      <c r="F21" s="70" t="s">
        <v>103</v>
      </c>
      <c r="G21" s="70" t="s">
        <v>104</v>
      </c>
      <c r="H21" s="70">
        <v>3.9</v>
      </c>
      <c r="I21" s="72">
        <v>300000</v>
      </c>
      <c r="J21" s="73">
        <v>45660</v>
      </c>
      <c r="K21" s="73">
        <v>46022</v>
      </c>
      <c r="L21" s="74" t="s">
        <v>105</v>
      </c>
      <c r="M21" s="75">
        <v>45931</v>
      </c>
      <c r="N21" s="76">
        <v>46000</v>
      </c>
      <c r="O21" s="76">
        <v>45930</v>
      </c>
      <c r="P21" s="77">
        <v>341</v>
      </c>
      <c r="Q21" s="77">
        <v>271</v>
      </c>
      <c r="R21" s="77">
        <v>0</v>
      </c>
      <c r="S21" s="77">
        <v>70</v>
      </c>
      <c r="T21" s="85">
        <v>1166.67</v>
      </c>
      <c r="U21" s="86" t="s">
        <v>41</v>
      </c>
    </row>
    <row r="22" s="14" customFormat="1" ht="24" customHeight="1" spans="1:21">
      <c r="A22" s="33">
        <v>17</v>
      </c>
      <c r="B22" s="33" t="s">
        <v>35</v>
      </c>
      <c r="C22" s="33" t="s">
        <v>106</v>
      </c>
      <c r="D22" s="33" t="s">
        <v>107</v>
      </c>
      <c r="E22" s="33" t="s">
        <v>63</v>
      </c>
      <c r="F22" s="70" t="s">
        <v>108</v>
      </c>
      <c r="G22" s="70" t="s">
        <v>109</v>
      </c>
      <c r="H22" s="70">
        <v>3.45</v>
      </c>
      <c r="I22" s="72">
        <v>1000000</v>
      </c>
      <c r="J22" s="73">
        <v>45661</v>
      </c>
      <c r="K22" s="73">
        <v>46026</v>
      </c>
      <c r="L22" s="74" t="s">
        <v>110</v>
      </c>
      <c r="M22" s="75">
        <v>45931</v>
      </c>
      <c r="N22" s="76">
        <v>46022</v>
      </c>
      <c r="O22" s="76">
        <v>45930</v>
      </c>
      <c r="P22" s="77">
        <v>364</v>
      </c>
      <c r="Q22" s="77">
        <v>270</v>
      </c>
      <c r="R22" s="77">
        <v>2</v>
      </c>
      <c r="S22" s="77">
        <v>92</v>
      </c>
      <c r="T22" s="85">
        <v>5111.11</v>
      </c>
      <c r="U22" s="86" t="s">
        <v>41</v>
      </c>
    </row>
    <row r="23" s="14" customFormat="1" ht="24" customHeight="1" spans="1:21">
      <c r="A23" s="33">
        <v>18</v>
      </c>
      <c r="B23" s="33" t="s">
        <v>35</v>
      </c>
      <c r="C23" s="33" t="s">
        <v>85</v>
      </c>
      <c r="D23" s="33" t="s">
        <v>111</v>
      </c>
      <c r="E23" s="33" t="s">
        <v>44</v>
      </c>
      <c r="F23" s="70" t="s">
        <v>112</v>
      </c>
      <c r="G23" s="70" t="s">
        <v>113</v>
      </c>
      <c r="H23" s="70">
        <v>1.9</v>
      </c>
      <c r="I23" s="72">
        <v>3500000</v>
      </c>
      <c r="J23" s="73">
        <v>45663</v>
      </c>
      <c r="K23" s="73">
        <v>46021</v>
      </c>
      <c r="L23" s="74" t="s">
        <v>89</v>
      </c>
      <c r="M23" s="75">
        <v>45931</v>
      </c>
      <c r="N23" s="76">
        <v>46019</v>
      </c>
      <c r="O23" s="76">
        <v>45930</v>
      </c>
      <c r="P23" s="77">
        <v>357</v>
      </c>
      <c r="Q23" s="77">
        <v>268</v>
      </c>
      <c r="R23" s="77">
        <v>0</v>
      </c>
      <c r="S23" s="77">
        <v>89</v>
      </c>
      <c r="T23" s="85">
        <v>17305.56</v>
      </c>
      <c r="U23" s="86" t="s">
        <v>41</v>
      </c>
    </row>
    <row r="24" s="14" customFormat="1" ht="24" customHeight="1" spans="1:21">
      <c r="A24" s="33">
        <v>19</v>
      </c>
      <c r="B24" s="33" t="s">
        <v>35</v>
      </c>
      <c r="C24" s="33" t="s">
        <v>53</v>
      </c>
      <c r="D24" s="33" t="s">
        <v>114</v>
      </c>
      <c r="E24" s="33" t="s">
        <v>63</v>
      </c>
      <c r="F24" s="70" t="s">
        <v>115</v>
      </c>
      <c r="G24" s="70" t="s">
        <v>116</v>
      </c>
      <c r="H24" s="70">
        <v>1.9</v>
      </c>
      <c r="I24" s="72">
        <v>200000</v>
      </c>
      <c r="J24" s="73">
        <v>45663</v>
      </c>
      <c r="K24" s="73">
        <v>46028</v>
      </c>
      <c r="L24" s="74" t="s">
        <v>117</v>
      </c>
      <c r="M24" s="75">
        <v>45931</v>
      </c>
      <c r="N24" s="76">
        <v>46022</v>
      </c>
      <c r="O24" s="76">
        <v>45930</v>
      </c>
      <c r="P24" s="77">
        <v>369</v>
      </c>
      <c r="Q24" s="77">
        <v>268</v>
      </c>
      <c r="R24" s="77">
        <v>9</v>
      </c>
      <c r="S24" s="77">
        <v>92</v>
      </c>
      <c r="T24" s="85">
        <v>1022.22</v>
      </c>
      <c r="U24" s="86" t="s">
        <v>41</v>
      </c>
    </row>
    <row r="25" s="14" customFormat="1" ht="24" customHeight="1" spans="1:21">
      <c r="A25" s="33">
        <v>20</v>
      </c>
      <c r="B25" s="33" t="s">
        <v>35</v>
      </c>
      <c r="C25" s="33" t="s">
        <v>118</v>
      </c>
      <c r="D25" s="33" t="s">
        <v>119</v>
      </c>
      <c r="E25" s="33" t="s">
        <v>44</v>
      </c>
      <c r="F25" s="70" t="s">
        <v>120</v>
      </c>
      <c r="G25" s="70" t="s">
        <v>121</v>
      </c>
      <c r="H25" s="70">
        <v>1.9</v>
      </c>
      <c r="I25" s="72">
        <v>300000</v>
      </c>
      <c r="J25" s="73">
        <v>45667</v>
      </c>
      <c r="K25" s="73">
        <v>46031</v>
      </c>
      <c r="L25" s="74" t="s">
        <v>122</v>
      </c>
      <c r="M25" s="75">
        <v>45931</v>
      </c>
      <c r="N25" s="76">
        <v>46022</v>
      </c>
      <c r="O25" s="76">
        <v>45930</v>
      </c>
      <c r="P25" s="77">
        <v>362</v>
      </c>
      <c r="Q25" s="77">
        <v>264</v>
      </c>
      <c r="R25" s="77">
        <v>6</v>
      </c>
      <c r="S25" s="77">
        <v>92</v>
      </c>
      <c r="T25" s="85">
        <v>1533.33</v>
      </c>
      <c r="U25" s="86" t="s">
        <v>41</v>
      </c>
    </row>
    <row r="26" s="14" customFormat="1" ht="24" customHeight="1" spans="1:21">
      <c r="A26" s="33">
        <v>21</v>
      </c>
      <c r="B26" s="33" t="s">
        <v>35</v>
      </c>
      <c r="C26" s="33" t="s">
        <v>123</v>
      </c>
      <c r="D26" s="33" t="s">
        <v>124</v>
      </c>
      <c r="E26" s="33" t="s">
        <v>44</v>
      </c>
      <c r="F26" s="70" t="s">
        <v>125</v>
      </c>
      <c r="G26" s="70" t="s">
        <v>126</v>
      </c>
      <c r="H26" s="70">
        <v>1.9</v>
      </c>
      <c r="I26" s="72">
        <v>300000</v>
      </c>
      <c r="J26" s="73">
        <v>45672</v>
      </c>
      <c r="K26" s="73">
        <v>46037</v>
      </c>
      <c r="L26" s="74">
        <v>46037</v>
      </c>
      <c r="M26" s="75">
        <v>45931</v>
      </c>
      <c r="N26" s="76">
        <v>46022</v>
      </c>
      <c r="O26" s="76">
        <v>45930</v>
      </c>
      <c r="P26" s="77">
        <v>365</v>
      </c>
      <c r="Q26" s="77">
        <v>259</v>
      </c>
      <c r="R26" s="77">
        <v>14</v>
      </c>
      <c r="S26" s="77">
        <v>92</v>
      </c>
      <c r="T26" s="85">
        <v>1533.33</v>
      </c>
      <c r="U26" s="86" t="s">
        <v>41</v>
      </c>
    </row>
    <row r="27" s="14" customFormat="1" ht="24" customHeight="1" spans="1:21">
      <c r="A27" s="33">
        <v>22</v>
      </c>
      <c r="B27" s="33" t="s">
        <v>35</v>
      </c>
      <c r="C27" s="33" t="s">
        <v>53</v>
      </c>
      <c r="D27" s="33" t="s">
        <v>127</v>
      </c>
      <c r="E27" s="33" t="s">
        <v>63</v>
      </c>
      <c r="F27" s="70" t="s">
        <v>128</v>
      </c>
      <c r="G27" s="70" t="s">
        <v>129</v>
      </c>
      <c r="H27" s="70">
        <v>4.8</v>
      </c>
      <c r="I27" s="72">
        <v>149600</v>
      </c>
      <c r="J27" s="73">
        <v>45672</v>
      </c>
      <c r="K27" s="73">
        <v>46037</v>
      </c>
      <c r="L27" s="74">
        <v>46037</v>
      </c>
      <c r="M27" s="75">
        <v>45931</v>
      </c>
      <c r="N27" s="76">
        <v>46022</v>
      </c>
      <c r="O27" s="76">
        <v>45930</v>
      </c>
      <c r="P27" s="77">
        <v>365</v>
      </c>
      <c r="Q27" s="77">
        <v>259</v>
      </c>
      <c r="R27" s="77">
        <v>14</v>
      </c>
      <c r="S27" s="77">
        <v>92</v>
      </c>
      <c r="T27" s="85">
        <v>764.62</v>
      </c>
      <c r="U27" s="86" t="s">
        <v>41</v>
      </c>
    </row>
    <row r="28" s="14" customFormat="1" ht="24" customHeight="1" spans="1:21">
      <c r="A28" s="33">
        <v>23</v>
      </c>
      <c r="B28" s="33" t="s">
        <v>35</v>
      </c>
      <c r="C28" s="33" t="s">
        <v>130</v>
      </c>
      <c r="D28" s="33" t="s">
        <v>131</v>
      </c>
      <c r="E28" s="33" t="s">
        <v>63</v>
      </c>
      <c r="F28" s="70" t="s">
        <v>132</v>
      </c>
      <c r="G28" s="70" t="s">
        <v>133</v>
      </c>
      <c r="H28" s="70">
        <v>1.9</v>
      </c>
      <c r="I28" s="72">
        <v>300000</v>
      </c>
      <c r="J28" s="73">
        <v>45673</v>
      </c>
      <c r="K28" s="73">
        <v>46038</v>
      </c>
      <c r="L28" s="74" t="s">
        <v>134</v>
      </c>
      <c r="M28" s="75">
        <v>45931</v>
      </c>
      <c r="N28" s="76">
        <v>46022</v>
      </c>
      <c r="O28" s="76">
        <v>45930</v>
      </c>
      <c r="P28" s="77">
        <v>350</v>
      </c>
      <c r="Q28" s="77">
        <v>258</v>
      </c>
      <c r="R28" s="77">
        <v>0</v>
      </c>
      <c r="S28" s="77">
        <v>92</v>
      </c>
      <c r="T28" s="85">
        <v>1533.33</v>
      </c>
      <c r="U28" s="86" t="s">
        <v>41</v>
      </c>
    </row>
    <row r="29" s="14" customFormat="1" ht="24" customHeight="1" spans="1:21">
      <c r="A29" s="33">
        <v>24</v>
      </c>
      <c r="B29" s="33" t="s">
        <v>35</v>
      </c>
      <c r="C29" s="33" t="s">
        <v>118</v>
      </c>
      <c r="D29" s="33" t="s">
        <v>135</v>
      </c>
      <c r="E29" s="33" t="s">
        <v>44</v>
      </c>
      <c r="F29" s="70" t="s">
        <v>136</v>
      </c>
      <c r="G29" s="70" t="s">
        <v>137</v>
      </c>
      <c r="H29" s="70">
        <v>1.9</v>
      </c>
      <c r="I29" s="72">
        <v>300000</v>
      </c>
      <c r="J29" s="73">
        <v>45673</v>
      </c>
      <c r="K29" s="73">
        <v>46038</v>
      </c>
      <c r="L29" s="74">
        <v>46038</v>
      </c>
      <c r="M29" s="75">
        <v>45931</v>
      </c>
      <c r="N29" s="76">
        <v>46022</v>
      </c>
      <c r="O29" s="76">
        <v>45930</v>
      </c>
      <c r="P29" s="77">
        <v>365</v>
      </c>
      <c r="Q29" s="77">
        <v>258</v>
      </c>
      <c r="R29" s="77">
        <v>15</v>
      </c>
      <c r="S29" s="77">
        <v>92</v>
      </c>
      <c r="T29" s="85">
        <v>1533.33</v>
      </c>
      <c r="U29" s="86" t="s">
        <v>41</v>
      </c>
    </row>
    <row r="30" s="14" customFormat="1" ht="24" customHeight="1" spans="1:21">
      <c r="A30" s="33">
        <v>25</v>
      </c>
      <c r="B30" s="33" t="s">
        <v>35</v>
      </c>
      <c r="C30" s="33" t="s">
        <v>85</v>
      </c>
      <c r="D30" s="33" t="s">
        <v>138</v>
      </c>
      <c r="E30" s="33" t="s">
        <v>44</v>
      </c>
      <c r="F30" s="70" t="s">
        <v>139</v>
      </c>
      <c r="G30" s="70" t="s">
        <v>140</v>
      </c>
      <c r="H30" s="70">
        <v>1.9</v>
      </c>
      <c r="I30" s="72">
        <v>1500000</v>
      </c>
      <c r="J30" s="73">
        <v>45673</v>
      </c>
      <c r="K30" s="73">
        <v>46037</v>
      </c>
      <c r="L30" s="74">
        <v>46037</v>
      </c>
      <c r="M30" s="75">
        <v>45931</v>
      </c>
      <c r="N30" s="76">
        <v>46022</v>
      </c>
      <c r="O30" s="76">
        <v>45930</v>
      </c>
      <c r="P30" s="77">
        <v>364</v>
      </c>
      <c r="Q30" s="77">
        <v>258</v>
      </c>
      <c r="R30" s="77">
        <v>14</v>
      </c>
      <c r="S30" s="77">
        <v>92</v>
      </c>
      <c r="T30" s="85">
        <v>7666.67</v>
      </c>
      <c r="U30" s="86" t="s">
        <v>41</v>
      </c>
    </row>
    <row r="31" s="14" customFormat="1" ht="24" customHeight="1" spans="1:21">
      <c r="A31" s="33">
        <v>26</v>
      </c>
      <c r="B31" s="33" t="s">
        <v>35</v>
      </c>
      <c r="C31" s="33" t="s">
        <v>48</v>
      </c>
      <c r="D31" s="33" t="s">
        <v>141</v>
      </c>
      <c r="E31" s="33" t="s">
        <v>63</v>
      </c>
      <c r="F31" s="70" t="s">
        <v>142</v>
      </c>
      <c r="G31" s="70" t="s">
        <v>143</v>
      </c>
      <c r="H31" s="70">
        <v>1.9</v>
      </c>
      <c r="I31" s="72">
        <v>300000</v>
      </c>
      <c r="J31" s="73">
        <v>45673</v>
      </c>
      <c r="K31" s="73">
        <v>46038</v>
      </c>
      <c r="L31" s="74">
        <v>46038</v>
      </c>
      <c r="M31" s="75">
        <v>45931</v>
      </c>
      <c r="N31" s="76">
        <v>46022</v>
      </c>
      <c r="O31" s="76">
        <v>45930</v>
      </c>
      <c r="P31" s="77">
        <v>365</v>
      </c>
      <c r="Q31" s="77">
        <v>258</v>
      </c>
      <c r="R31" s="77">
        <v>15</v>
      </c>
      <c r="S31" s="77">
        <v>92</v>
      </c>
      <c r="T31" s="85">
        <v>1533.33</v>
      </c>
      <c r="U31" s="86" t="s">
        <v>41</v>
      </c>
    </row>
    <row r="32" s="14" customFormat="1" ht="24" customHeight="1" spans="1:21">
      <c r="A32" s="33">
        <v>27</v>
      </c>
      <c r="B32" s="33" t="s">
        <v>35</v>
      </c>
      <c r="C32" s="33" t="s">
        <v>42</v>
      </c>
      <c r="D32" s="33" t="s">
        <v>144</v>
      </c>
      <c r="E32" s="33" t="s">
        <v>63</v>
      </c>
      <c r="F32" s="70" t="s">
        <v>145</v>
      </c>
      <c r="G32" s="70" t="s">
        <v>146</v>
      </c>
      <c r="H32" s="70">
        <v>4.8</v>
      </c>
      <c r="I32" s="72">
        <v>100000</v>
      </c>
      <c r="J32" s="73">
        <v>45673</v>
      </c>
      <c r="K32" s="73">
        <v>46038</v>
      </c>
      <c r="L32" s="74">
        <v>46038</v>
      </c>
      <c r="M32" s="75">
        <v>45931</v>
      </c>
      <c r="N32" s="76">
        <v>46022</v>
      </c>
      <c r="O32" s="76">
        <v>45930</v>
      </c>
      <c r="P32" s="77">
        <v>365</v>
      </c>
      <c r="Q32" s="77">
        <v>258</v>
      </c>
      <c r="R32" s="77">
        <v>15</v>
      </c>
      <c r="S32" s="77">
        <v>92</v>
      </c>
      <c r="T32" s="85">
        <v>511.11</v>
      </c>
      <c r="U32" s="86" t="s">
        <v>41</v>
      </c>
    </row>
    <row r="33" s="14" customFormat="1" ht="24" customHeight="1" spans="1:21">
      <c r="A33" s="33">
        <v>28</v>
      </c>
      <c r="B33" s="33" t="s">
        <v>35</v>
      </c>
      <c r="C33" s="33" t="s">
        <v>147</v>
      </c>
      <c r="D33" s="33" t="s">
        <v>148</v>
      </c>
      <c r="E33" s="33" t="s">
        <v>38</v>
      </c>
      <c r="F33" s="70" t="s">
        <v>149</v>
      </c>
      <c r="G33" s="70" t="s">
        <v>150</v>
      </c>
      <c r="H33" s="70">
        <v>1.9</v>
      </c>
      <c r="I33" s="72">
        <v>2000000</v>
      </c>
      <c r="J33" s="73">
        <v>45674</v>
      </c>
      <c r="K33" s="73">
        <v>46038</v>
      </c>
      <c r="L33" s="74">
        <v>46038</v>
      </c>
      <c r="M33" s="75">
        <v>45931</v>
      </c>
      <c r="N33" s="76">
        <v>46022</v>
      </c>
      <c r="O33" s="76">
        <v>45930</v>
      </c>
      <c r="P33" s="77">
        <v>364</v>
      </c>
      <c r="Q33" s="77">
        <v>257</v>
      </c>
      <c r="R33" s="77">
        <v>15</v>
      </c>
      <c r="S33" s="77">
        <v>92</v>
      </c>
      <c r="T33" s="85">
        <v>10222.22</v>
      </c>
      <c r="U33" s="86" t="s">
        <v>41</v>
      </c>
    </row>
    <row r="34" s="14" customFormat="1" ht="24" customHeight="1" spans="1:21">
      <c r="A34" s="33">
        <v>29</v>
      </c>
      <c r="B34" s="33" t="s">
        <v>35</v>
      </c>
      <c r="C34" s="33" t="s">
        <v>53</v>
      </c>
      <c r="D34" s="33" t="s">
        <v>151</v>
      </c>
      <c r="E34" s="33" t="s">
        <v>38</v>
      </c>
      <c r="F34" s="70" t="s">
        <v>152</v>
      </c>
      <c r="G34" s="70" t="s">
        <v>153</v>
      </c>
      <c r="H34" s="70">
        <v>3.9</v>
      </c>
      <c r="I34" s="72">
        <v>2000000</v>
      </c>
      <c r="J34" s="73">
        <v>45675</v>
      </c>
      <c r="K34" s="73">
        <v>46039</v>
      </c>
      <c r="L34" s="74" t="s">
        <v>154</v>
      </c>
      <c r="M34" s="75">
        <v>45931</v>
      </c>
      <c r="N34" s="76">
        <v>46022</v>
      </c>
      <c r="O34" s="76">
        <v>45930</v>
      </c>
      <c r="P34" s="77">
        <v>359</v>
      </c>
      <c r="Q34" s="77">
        <v>256</v>
      </c>
      <c r="R34" s="77">
        <v>11</v>
      </c>
      <c r="S34" s="77">
        <v>92</v>
      </c>
      <c r="T34" s="85">
        <v>10222.22</v>
      </c>
      <c r="U34" s="86" t="s">
        <v>41</v>
      </c>
    </row>
    <row r="35" s="14" customFormat="1" ht="24" customHeight="1" spans="1:21">
      <c r="A35" s="33">
        <v>30</v>
      </c>
      <c r="B35" s="33" t="s">
        <v>35</v>
      </c>
      <c r="C35" s="33" t="s">
        <v>53</v>
      </c>
      <c r="D35" s="33" t="s">
        <v>155</v>
      </c>
      <c r="E35" s="33" t="s">
        <v>44</v>
      </c>
      <c r="F35" s="70" t="s">
        <v>156</v>
      </c>
      <c r="G35" s="70" t="s">
        <v>157</v>
      </c>
      <c r="H35" s="70">
        <v>1.9</v>
      </c>
      <c r="I35" s="72">
        <v>8000000</v>
      </c>
      <c r="J35" s="73">
        <v>45680</v>
      </c>
      <c r="K35" s="73">
        <v>46043</v>
      </c>
      <c r="L35" s="74">
        <v>46043</v>
      </c>
      <c r="M35" s="75">
        <v>45931</v>
      </c>
      <c r="N35" s="76">
        <v>46022</v>
      </c>
      <c r="O35" s="76">
        <v>45930</v>
      </c>
      <c r="P35" s="77">
        <v>363</v>
      </c>
      <c r="Q35" s="77">
        <v>251</v>
      </c>
      <c r="R35" s="77">
        <v>20</v>
      </c>
      <c r="S35" s="77">
        <v>92</v>
      </c>
      <c r="T35" s="85">
        <v>40888.89</v>
      </c>
      <c r="U35" s="86" t="s">
        <v>41</v>
      </c>
    </row>
    <row r="36" s="14" customFormat="1" ht="24" customHeight="1" spans="1:21">
      <c r="A36" s="33">
        <v>31</v>
      </c>
      <c r="B36" s="33" t="s">
        <v>35</v>
      </c>
      <c r="C36" s="33" t="s">
        <v>147</v>
      </c>
      <c r="D36" s="33" t="s">
        <v>158</v>
      </c>
      <c r="E36" s="33" t="s">
        <v>44</v>
      </c>
      <c r="F36" s="70" t="s">
        <v>159</v>
      </c>
      <c r="G36" s="70" t="s">
        <v>160</v>
      </c>
      <c r="H36" s="70">
        <v>1.9</v>
      </c>
      <c r="I36" s="72">
        <v>500000</v>
      </c>
      <c r="J36" s="73">
        <v>45680</v>
      </c>
      <c r="K36" s="73">
        <v>46045</v>
      </c>
      <c r="L36" s="74" t="s">
        <v>161</v>
      </c>
      <c r="M36" s="75">
        <v>45931</v>
      </c>
      <c r="N36" s="76">
        <v>46022</v>
      </c>
      <c r="O36" s="76">
        <v>45930</v>
      </c>
      <c r="P36" s="77">
        <v>347</v>
      </c>
      <c r="Q36" s="77">
        <v>251</v>
      </c>
      <c r="R36" s="77">
        <v>4</v>
      </c>
      <c r="S36" s="77">
        <v>92</v>
      </c>
      <c r="T36" s="85">
        <v>2555.56</v>
      </c>
      <c r="U36" s="86" t="s">
        <v>41</v>
      </c>
    </row>
    <row r="37" s="14" customFormat="1" ht="24" customHeight="1" spans="1:21">
      <c r="A37" s="33">
        <v>32</v>
      </c>
      <c r="B37" s="33" t="s">
        <v>35</v>
      </c>
      <c r="C37" s="33" t="s">
        <v>162</v>
      </c>
      <c r="D37" s="33" t="s">
        <v>163</v>
      </c>
      <c r="E37" s="33" t="s">
        <v>44</v>
      </c>
      <c r="F37" s="70" t="s">
        <v>164</v>
      </c>
      <c r="G37" s="70" t="s">
        <v>165</v>
      </c>
      <c r="H37" s="70">
        <v>1.9</v>
      </c>
      <c r="I37" s="72">
        <v>300000</v>
      </c>
      <c r="J37" s="73">
        <v>45681</v>
      </c>
      <c r="K37" s="73">
        <v>46046</v>
      </c>
      <c r="L37" s="74">
        <v>46046</v>
      </c>
      <c r="M37" s="75">
        <v>45931</v>
      </c>
      <c r="N37" s="76">
        <v>46022</v>
      </c>
      <c r="O37" s="76">
        <v>45930</v>
      </c>
      <c r="P37" s="77">
        <v>365</v>
      </c>
      <c r="Q37" s="77">
        <v>250</v>
      </c>
      <c r="R37" s="77">
        <v>23</v>
      </c>
      <c r="S37" s="77">
        <v>92</v>
      </c>
      <c r="T37" s="85">
        <v>1533.33</v>
      </c>
      <c r="U37" s="86" t="s">
        <v>41</v>
      </c>
    </row>
    <row r="38" s="14" customFormat="1" ht="24" customHeight="1" spans="1:21">
      <c r="A38" s="33">
        <v>33</v>
      </c>
      <c r="B38" s="33" t="s">
        <v>35</v>
      </c>
      <c r="C38" s="33" t="s">
        <v>118</v>
      </c>
      <c r="D38" s="33" t="s">
        <v>166</v>
      </c>
      <c r="E38" s="33" t="s">
        <v>63</v>
      </c>
      <c r="F38" s="70" t="s">
        <v>167</v>
      </c>
      <c r="G38" s="70" t="s">
        <v>168</v>
      </c>
      <c r="H38" s="70">
        <v>1.9</v>
      </c>
      <c r="I38" s="72">
        <v>300000</v>
      </c>
      <c r="J38" s="73">
        <v>45681</v>
      </c>
      <c r="K38" s="73">
        <v>46045</v>
      </c>
      <c r="L38" s="74">
        <v>46045</v>
      </c>
      <c r="M38" s="75">
        <v>45931</v>
      </c>
      <c r="N38" s="76">
        <v>46022</v>
      </c>
      <c r="O38" s="76">
        <v>45930</v>
      </c>
      <c r="P38" s="77">
        <v>364</v>
      </c>
      <c r="Q38" s="77">
        <v>250</v>
      </c>
      <c r="R38" s="77">
        <v>22</v>
      </c>
      <c r="S38" s="77">
        <v>92</v>
      </c>
      <c r="T38" s="85">
        <v>1533.33</v>
      </c>
      <c r="U38" s="86" t="s">
        <v>41</v>
      </c>
    </row>
    <row r="39" s="14" customFormat="1" ht="24" customHeight="1" spans="1:21">
      <c r="A39" s="33">
        <v>34</v>
      </c>
      <c r="B39" s="33" t="s">
        <v>35</v>
      </c>
      <c r="C39" s="33" t="s">
        <v>48</v>
      </c>
      <c r="D39" s="33" t="s">
        <v>169</v>
      </c>
      <c r="E39" s="33" t="s">
        <v>63</v>
      </c>
      <c r="F39" s="70" t="s">
        <v>170</v>
      </c>
      <c r="G39" s="70" t="s">
        <v>171</v>
      </c>
      <c r="H39" s="70">
        <v>1.9</v>
      </c>
      <c r="I39" s="72">
        <v>200000</v>
      </c>
      <c r="J39" s="73">
        <v>45681</v>
      </c>
      <c r="K39" s="73">
        <v>46046</v>
      </c>
      <c r="L39" s="74">
        <v>46046</v>
      </c>
      <c r="M39" s="75">
        <v>45931</v>
      </c>
      <c r="N39" s="76">
        <v>46022</v>
      </c>
      <c r="O39" s="76">
        <v>45930</v>
      </c>
      <c r="P39" s="77">
        <v>365</v>
      </c>
      <c r="Q39" s="77">
        <v>250</v>
      </c>
      <c r="R39" s="77">
        <v>23</v>
      </c>
      <c r="S39" s="77">
        <v>92</v>
      </c>
      <c r="T39" s="85">
        <v>1022.22</v>
      </c>
      <c r="U39" s="86" t="s">
        <v>41</v>
      </c>
    </row>
    <row r="40" s="14" customFormat="1" ht="24" customHeight="1" spans="1:21">
      <c r="A40" s="33">
        <v>35</v>
      </c>
      <c r="B40" s="33" t="s">
        <v>35</v>
      </c>
      <c r="C40" s="33" t="s">
        <v>172</v>
      </c>
      <c r="D40" s="33" t="s">
        <v>173</v>
      </c>
      <c r="E40" s="33" t="s">
        <v>63</v>
      </c>
      <c r="F40" s="70" t="s">
        <v>174</v>
      </c>
      <c r="G40" s="70" t="s">
        <v>175</v>
      </c>
      <c r="H40" s="70">
        <v>4.498</v>
      </c>
      <c r="I40" s="72">
        <v>500000</v>
      </c>
      <c r="J40" s="73">
        <v>45681</v>
      </c>
      <c r="K40" s="73">
        <v>46045</v>
      </c>
      <c r="L40" s="74">
        <v>46045</v>
      </c>
      <c r="M40" s="75">
        <v>45931</v>
      </c>
      <c r="N40" s="76">
        <v>46022</v>
      </c>
      <c r="O40" s="76">
        <v>45930</v>
      </c>
      <c r="P40" s="77">
        <v>364</v>
      </c>
      <c r="Q40" s="77">
        <v>250</v>
      </c>
      <c r="R40" s="77">
        <v>22</v>
      </c>
      <c r="S40" s="77">
        <v>92</v>
      </c>
      <c r="T40" s="85">
        <v>2555.56</v>
      </c>
      <c r="U40" s="86" t="s">
        <v>41</v>
      </c>
    </row>
    <row r="41" s="14" customFormat="1" ht="24" customHeight="1" spans="1:21">
      <c r="A41" s="33">
        <v>36</v>
      </c>
      <c r="B41" s="33" t="s">
        <v>35</v>
      </c>
      <c r="C41" s="33" t="s">
        <v>53</v>
      </c>
      <c r="D41" s="33" t="s">
        <v>176</v>
      </c>
      <c r="E41" s="33" t="s">
        <v>38</v>
      </c>
      <c r="F41" s="70" t="s">
        <v>177</v>
      </c>
      <c r="G41" s="70" t="s">
        <v>178</v>
      </c>
      <c r="H41" s="70">
        <v>1.9</v>
      </c>
      <c r="I41" s="72">
        <v>10000000</v>
      </c>
      <c r="J41" s="73">
        <v>45682</v>
      </c>
      <c r="K41" s="73">
        <v>46047</v>
      </c>
      <c r="L41" s="74">
        <v>46047</v>
      </c>
      <c r="M41" s="75">
        <v>45931</v>
      </c>
      <c r="N41" s="76">
        <v>46022</v>
      </c>
      <c r="O41" s="76">
        <v>45930</v>
      </c>
      <c r="P41" s="77">
        <v>365</v>
      </c>
      <c r="Q41" s="77">
        <v>249</v>
      </c>
      <c r="R41" s="77">
        <v>24</v>
      </c>
      <c r="S41" s="77">
        <v>92</v>
      </c>
      <c r="T41" s="85">
        <v>51111.11</v>
      </c>
      <c r="U41" s="86" t="s">
        <v>41</v>
      </c>
    </row>
    <row r="42" s="14" customFormat="1" ht="24" customHeight="1" spans="1:21">
      <c r="A42" s="33">
        <v>37</v>
      </c>
      <c r="B42" s="33" t="s">
        <v>35</v>
      </c>
      <c r="C42" s="33" t="s">
        <v>48</v>
      </c>
      <c r="D42" s="33" t="s">
        <v>179</v>
      </c>
      <c r="E42" s="33" t="s">
        <v>63</v>
      </c>
      <c r="F42" s="70" t="s">
        <v>180</v>
      </c>
      <c r="G42" s="70" t="s">
        <v>181</v>
      </c>
      <c r="H42" s="70">
        <v>1.9</v>
      </c>
      <c r="I42" s="72">
        <v>1000000</v>
      </c>
      <c r="J42" s="73">
        <v>45683</v>
      </c>
      <c r="K42" s="73">
        <v>46048</v>
      </c>
      <c r="L42" s="74">
        <v>46048</v>
      </c>
      <c r="M42" s="75">
        <v>45931</v>
      </c>
      <c r="N42" s="76">
        <v>46022</v>
      </c>
      <c r="O42" s="76">
        <v>45930</v>
      </c>
      <c r="P42" s="77">
        <v>365</v>
      </c>
      <c r="Q42" s="77">
        <v>248</v>
      </c>
      <c r="R42" s="77">
        <v>25</v>
      </c>
      <c r="S42" s="77">
        <v>92</v>
      </c>
      <c r="T42" s="85">
        <v>5111.11</v>
      </c>
      <c r="U42" s="86" t="s">
        <v>41</v>
      </c>
    </row>
    <row r="43" s="14" customFormat="1" ht="24" customHeight="1" spans="1:21">
      <c r="A43" s="33">
        <v>38</v>
      </c>
      <c r="B43" s="33" t="s">
        <v>35</v>
      </c>
      <c r="C43" s="33" t="s">
        <v>147</v>
      </c>
      <c r="D43" s="33" t="s">
        <v>182</v>
      </c>
      <c r="E43" s="33" t="s">
        <v>44</v>
      </c>
      <c r="F43" s="70" t="s">
        <v>183</v>
      </c>
      <c r="G43" s="70" t="s">
        <v>184</v>
      </c>
      <c r="H43" s="70">
        <v>1.9</v>
      </c>
      <c r="I43" s="72">
        <v>300000</v>
      </c>
      <c r="J43" s="73">
        <v>45683</v>
      </c>
      <c r="K43" s="73">
        <v>46048</v>
      </c>
      <c r="L43" s="74" t="s">
        <v>185</v>
      </c>
      <c r="M43" s="75">
        <v>45931</v>
      </c>
      <c r="N43" s="76">
        <v>45965</v>
      </c>
      <c r="O43" s="76">
        <v>45930</v>
      </c>
      <c r="P43" s="77">
        <v>283</v>
      </c>
      <c r="Q43" s="77">
        <v>248</v>
      </c>
      <c r="R43" s="77">
        <v>0</v>
      </c>
      <c r="S43" s="77">
        <v>35</v>
      </c>
      <c r="T43" s="85">
        <v>583.33</v>
      </c>
      <c r="U43" s="86" t="s">
        <v>41</v>
      </c>
    </row>
    <row r="44" s="14" customFormat="1" ht="24" customHeight="1" spans="1:21">
      <c r="A44" s="33">
        <v>39</v>
      </c>
      <c r="B44" s="33" t="s">
        <v>35</v>
      </c>
      <c r="C44" s="33" t="s">
        <v>48</v>
      </c>
      <c r="D44" s="33" t="s">
        <v>186</v>
      </c>
      <c r="E44" s="33" t="s">
        <v>63</v>
      </c>
      <c r="F44" s="70" t="s">
        <v>187</v>
      </c>
      <c r="G44" s="70" t="s">
        <v>188</v>
      </c>
      <c r="H44" s="70">
        <v>1.9</v>
      </c>
      <c r="I44" s="72">
        <v>300000</v>
      </c>
      <c r="J44" s="73">
        <v>45683</v>
      </c>
      <c r="K44" s="73">
        <v>46048</v>
      </c>
      <c r="L44" s="74">
        <v>46048</v>
      </c>
      <c r="M44" s="75">
        <v>45931</v>
      </c>
      <c r="N44" s="76">
        <v>46022</v>
      </c>
      <c r="O44" s="76">
        <v>45930</v>
      </c>
      <c r="P44" s="77">
        <v>365</v>
      </c>
      <c r="Q44" s="77">
        <v>248</v>
      </c>
      <c r="R44" s="77">
        <v>25</v>
      </c>
      <c r="S44" s="77">
        <v>92</v>
      </c>
      <c r="T44" s="85">
        <v>1533.33</v>
      </c>
      <c r="U44" s="86" t="s">
        <v>41</v>
      </c>
    </row>
    <row r="45" s="14" customFormat="1" ht="24" customHeight="1" spans="1:21">
      <c r="A45" s="33">
        <v>40</v>
      </c>
      <c r="B45" s="33" t="s">
        <v>35</v>
      </c>
      <c r="C45" s="33" t="s">
        <v>162</v>
      </c>
      <c r="D45" s="33" t="s">
        <v>189</v>
      </c>
      <c r="E45" s="33" t="s">
        <v>44</v>
      </c>
      <c r="F45" s="70" t="s">
        <v>190</v>
      </c>
      <c r="G45" s="70" t="s">
        <v>191</v>
      </c>
      <c r="H45" s="70">
        <v>1.9</v>
      </c>
      <c r="I45" s="72">
        <v>2000000</v>
      </c>
      <c r="J45" s="73">
        <v>45696</v>
      </c>
      <c r="K45" s="73">
        <v>46061</v>
      </c>
      <c r="L45" s="74">
        <v>46061</v>
      </c>
      <c r="M45" s="75">
        <v>45931</v>
      </c>
      <c r="N45" s="76">
        <v>46022</v>
      </c>
      <c r="O45" s="76">
        <v>45930</v>
      </c>
      <c r="P45" s="77">
        <v>365</v>
      </c>
      <c r="Q45" s="77">
        <v>235</v>
      </c>
      <c r="R45" s="77">
        <v>38</v>
      </c>
      <c r="S45" s="77">
        <v>92</v>
      </c>
      <c r="T45" s="85">
        <v>10222.22</v>
      </c>
      <c r="U45" s="86" t="s">
        <v>41</v>
      </c>
    </row>
    <row r="46" s="14" customFormat="1" ht="24" customHeight="1" spans="1:21">
      <c r="A46" s="33">
        <v>41</v>
      </c>
      <c r="B46" s="33" t="s">
        <v>35</v>
      </c>
      <c r="C46" s="33" t="s">
        <v>192</v>
      </c>
      <c r="D46" s="33" t="s">
        <v>193</v>
      </c>
      <c r="E46" s="33" t="s">
        <v>63</v>
      </c>
      <c r="F46" s="70" t="s">
        <v>194</v>
      </c>
      <c r="G46" s="70" t="s">
        <v>195</v>
      </c>
      <c r="H46" s="70">
        <v>4.8</v>
      </c>
      <c r="I46" s="72">
        <v>300000</v>
      </c>
      <c r="J46" s="73">
        <v>45700</v>
      </c>
      <c r="K46" s="73">
        <v>46795</v>
      </c>
      <c r="L46" s="74">
        <v>46795</v>
      </c>
      <c r="M46" s="75">
        <v>45931</v>
      </c>
      <c r="N46" s="76">
        <v>46022</v>
      </c>
      <c r="O46" s="76">
        <v>45930</v>
      </c>
      <c r="P46" s="77">
        <v>1095</v>
      </c>
      <c r="Q46" s="77">
        <v>231</v>
      </c>
      <c r="R46" s="77">
        <v>772</v>
      </c>
      <c r="S46" s="77">
        <v>92</v>
      </c>
      <c r="T46" s="85">
        <v>1533.33</v>
      </c>
      <c r="U46" s="86" t="s">
        <v>41</v>
      </c>
    </row>
    <row r="47" s="14" customFormat="1" ht="24" customHeight="1" spans="1:21">
      <c r="A47" s="33">
        <v>42</v>
      </c>
      <c r="B47" s="33" t="s">
        <v>35</v>
      </c>
      <c r="C47" s="33" t="s">
        <v>48</v>
      </c>
      <c r="D47" s="33" t="s">
        <v>196</v>
      </c>
      <c r="E47" s="33" t="s">
        <v>38</v>
      </c>
      <c r="F47" s="70" t="s">
        <v>197</v>
      </c>
      <c r="G47" s="70" t="s">
        <v>198</v>
      </c>
      <c r="H47" s="70">
        <v>1.9</v>
      </c>
      <c r="I47" s="72">
        <v>2000000</v>
      </c>
      <c r="J47" s="73">
        <v>45712</v>
      </c>
      <c r="K47" s="73">
        <v>46077</v>
      </c>
      <c r="L47" s="74">
        <v>46077</v>
      </c>
      <c r="M47" s="75">
        <v>45931</v>
      </c>
      <c r="N47" s="76">
        <v>46022</v>
      </c>
      <c r="O47" s="76">
        <v>45930</v>
      </c>
      <c r="P47" s="77">
        <v>365</v>
      </c>
      <c r="Q47" s="77">
        <v>219</v>
      </c>
      <c r="R47" s="77">
        <v>54</v>
      </c>
      <c r="S47" s="77">
        <v>92</v>
      </c>
      <c r="T47" s="85">
        <v>10222.22</v>
      </c>
      <c r="U47" s="86" t="s">
        <v>41</v>
      </c>
    </row>
    <row r="48" s="14" customFormat="1" ht="24" customHeight="1" spans="1:21">
      <c r="A48" s="33">
        <v>43</v>
      </c>
      <c r="B48" s="33" t="s">
        <v>35</v>
      </c>
      <c r="C48" s="33" t="s">
        <v>199</v>
      </c>
      <c r="D48" s="33" t="s">
        <v>200</v>
      </c>
      <c r="E48" s="33" t="s">
        <v>63</v>
      </c>
      <c r="F48" s="70" t="s">
        <v>201</v>
      </c>
      <c r="G48" s="70" t="s">
        <v>202</v>
      </c>
      <c r="H48" s="70">
        <v>1.9</v>
      </c>
      <c r="I48" s="72">
        <v>200000</v>
      </c>
      <c r="J48" s="73">
        <v>45712</v>
      </c>
      <c r="K48" s="73">
        <v>46077</v>
      </c>
      <c r="L48" s="74">
        <v>46077</v>
      </c>
      <c r="M48" s="75">
        <v>45931</v>
      </c>
      <c r="N48" s="76">
        <v>46022</v>
      </c>
      <c r="O48" s="76">
        <v>45930</v>
      </c>
      <c r="P48" s="77">
        <v>365</v>
      </c>
      <c r="Q48" s="77">
        <v>219</v>
      </c>
      <c r="R48" s="77">
        <v>54</v>
      </c>
      <c r="S48" s="77">
        <v>92</v>
      </c>
      <c r="T48" s="85">
        <v>1022.22</v>
      </c>
      <c r="U48" s="86" t="s">
        <v>41</v>
      </c>
    </row>
    <row r="49" s="14" customFormat="1" ht="24" customHeight="1" spans="1:21">
      <c r="A49" s="33">
        <v>44</v>
      </c>
      <c r="B49" s="33" t="s">
        <v>35</v>
      </c>
      <c r="C49" s="33" t="s">
        <v>123</v>
      </c>
      <c r="D49" s="33" t="s">
        <v>203</v>
      </c>
      <c r="E49" s="33" t="s">
        <v>63</v>
      </c>
      <c r="F49" s="70" t="s">
        <v>204</v>
      </c>
      <c r="G49" s="70" t="s">
        <v>205</v>
      </c>
      <c r="H49" s="70">
        <v>1.9</v>
      </c>
      <c r="I49" s="72">
        <v>1000000</v>
      </c>
      <c r="J49" s="73">
        <v>45714</v>
      </c>
      <c r="K49" s="73">
        <v>46079</v>
      </c>
      <c r="L49" s="74">
        <v>46079</v>
      </c>
      <c r="M49" s="75">
        <v>45931</v>
      </c>
      <c r="N49" s="76">
        <v>46022</v>
      </c>
      <c r="O49" s="76">
        <v>45930</v>
      </c>
      <c r="P49" s="77">
        <v>365</v>
      </c>
      <c r="Q49" s="77">
        <v>217</v>
      </c>
      <c r="R49" s="77">
        <v>56</v>
      </c>
      <c r="S49" s="77">
        <v>92</v>
      </c>
      <c r="T49" s="85">
        <v>5111.11</v>
      </c>
      <c r="U49" s="86" t="s">
        <v>41</v>
      </c>
    </row>
    <row r="50" s="14" customFormat="1" ht="24" customHeight="1" spans="1:21">
      <c r="A50" s="33">
        <v>45</v>
      </c>
      <c r="B50" s="33" t="s">
        <v>35</v>
      </c>
      <c r="C50" s="33" t="s">
        <v>118</v>
      </c>
      <c r="D50" s="33" t="s">
        <v>206</v>
      </c>
      <c r="E50" s="33" t="s">
        <v>38</v>
      </c>
      <c r="F50" s="70" t="s">
        <v>207</v>
      </c>
      <c r="G50" s="70" t="s">
        <v>208</v>
      </c>
      <c r="H50" s="70">
        <v>1.9</v>
      </c>
      <c r="I50" s="72">
        <v>500000</v>
      </c>
      <c r="J50" s="73">
        <v>45715</v>
      </c>
      <c r="K50" s="73">
        <v>46079</v>
      </c>
      <c r="L50" s="74">
        <v>46079</v>
      </c>
      <c r="M50" s="75">
        <v>45931</v>
      </c>
      <c r="N50" s="76">
        <v>46022</v>
      </c>
      <c r="O50" s="76">
        <v>45930</v>
      </c>
      <c r="P50" s="77">
        <v>364</v>
      </c>
      <c r="Q50" s="77">
        <v>216</v>
      </c>
      <c r="R50" s="77">
        <v>56</v>
      </c>
      <c r="S50" s="77">
        <v>92</v>
      </c>
      <c r="T50" s="85">
        <v>2555.56</v>
      </c>
      <c r="U50" s="86" t="s">
        <v>41</v>
      </c>
    </row>
    <row r="51" s="14" customFormat="1" ht="24" customHeight="1" spans="1:21">
      <c r="A51" s="33">
        <v>46</v>
      </c>
      <c r="B51" s="33" t="s">
        <v>35</v>
      </c>
      <c r="C51" s="33" t="s">
        <v>130</v>
      </c>
      <c r="D51" s="33" t="s">
        <v>209</v>
      </c>
      <c r="E51" s="33" t="s">
        <v>44</v>
      </c>
      <c r="F51" s="70" t="s">
        <v>210</v>
      </c>
      <c r="G51" s="70" t="s">
        <v>211</v>
      </c>
      <c r="H51" s="70">
        <v>1.9</v>
      </c>
      <c r="I51" s="72">
        <v>500000</v>
      </c>
      <c r="J51" s="73">
        <v>45729</v>
      </c>
      <c r="K51" s="73">
        <v>46094</v>
      </c>
      <c r="L51" s="74">
        <v>46094</v>
      </c>
      <c r="M51" s="75">
        <v>45931</v>
      </c>
      <c r="N51" s="76">
        <v>46022</v>
      </c>
      <c r="O51" s="76">
        <v>45930</v>
      </c>
      <c r="P51" s="77">
        <v>365</v>
      </c>
      <c r="Q51" s="77">
        <v>202</v>
      </c>
      <c r="R51" s="77">
        <v>71</v>
      </c>
      <c r="S51" s="77">
        <v>92</v>
      </c>
      <c r="T51" s="85">
        <v>2555.56</v>
      </c>
      <c r="U51" s="86" t="s">
        <v>41</v>
      </c>
    </row>
    <row r="52" s="14" customFormat="1" ht="24" customHeight="1" spans="1:21">
      <c r="A52" s="33">
        <v>47</v>
      </c>
      <c r="B52" s="33" t="s">
        <v>35</v>
      </c>
      <c r="C52" s="33" t="s">
        <v>53</v>
      </c>
      <c r="D52" s="33" t="s">
        <v>212</v>
      </c>
      <c r="E52" s="33" t="s">
        <v>63</v>
      </c>
      <c r="F52" s="70" t="s">
        <v>213</v>
      </c>
      <c r="G52" s="70" t="s">
        <v>214</v>
      </c>
      <c r="H52" s="70">
        <v>1.9</v>
      </c>
      <c r="I52" s="72">
        <v>300000</v>
      </c>
      <c r="J52" s="73">
        <v>45730</v>
      </c>
      <c r="K52" s="73">
        <v>46095</v>
      </c>
      <c r="L52" s="74">
        <v>46095</v>
      </c>
      <c r="M52" s="75">
        <v>45931</v>
      </c>
      <c r="N52" s="76">
        <v>46022</v>
      </c>
      <c r="O52" s="76">
        <v>45930</v>
      </c>
      <c r="P52" s="77">
        <v>365</v>
      </c>
      <c r="Q52" s="77">
        <v>201</v>
      </c>
      <c r="R52" s="77">
        <v>72</v>
      </c>
      <c r="S52" s="77">
        <v>92</v>
      </c>
      <c r="T52" s="85">
        <v>1533.33</v>
      </c>
      <c r="U52" s="86" t="s">
        <v>41</v>
      </c>
    </row>
    <row r="53" s="14" customFormat="1" ht="24" customHeight="1" spans="1:21">
      <c r="A53" s="33">
        <v>48</v>
      </c>
      <c r="B53" s="33" t="s">
        <v>35</v>
      </c>
      <c r="C53" s="33" t="s">
        <v>118</v>
      </c>
      <c r="D53" s="33" t="s">
        <v>215</v>
      </c>
      <c r="E53" s="33" t="s">
        <v>63</v>
      </c>
      <c r="F53" s="70" t="s">
        <v>216</v>
      </c>
      <c r="G53" s="70" t="s">
        <v>217</v>
      </c>
      <c r="H53" s="70">
        <v>1.9</v>
      </c>
      <c r="I53" s="72">
        <v>250000</v>
      </c>
      <c r="J53" s="73">
        <v>45736</v>
      </c>
      <c r="K53" s="73">
        <v>46101</v>
      </c>
      <c r="L53" s="74">
        <v>46101</v>
      </c>
      <c r="M53" s="75">
        <v>45931</v>
      </c>
      <c r="N53" s="76">
        <v>46022</v>
      </c>
      <c r="O53" s="76">
        <v>45930</v>
      </c>
      <c r="P53" s="77">
        <v>365</v>
      </c>
      <c r="Q53" s="77">
        <v>195</v>
      </c>
      <c r="R53" s="77">
        <v>78</v>
      </c>
      <c r="S53" s="77">
        <v>92</v>
      </c>
      <c r="T53" s="85">
        <v>1277.78</v>
      </c>
      <c r="U53" s="86" t="s">
        <v>41</v>
      </c>
    </row>
    <row r="54" s="14" customFormat="1" ht="24" customHeight="1" spans="1:21">
      <c r="A54" s="33">
        <v>49</v>
      </c>
      <c r="B54" s="33" t="s">
        <v>35</v>
      </c>
      <c r="C54" s="33" t="s">
        <v>74</v>
      </c>
      <c r="D54" s="33" t="s">
        <v>218</v>
      </c>
      <c r="E54" s="33" t="s">
        <v>63</v>
      </c>
      <c r="F54" s="70" t="s">
        <v>219</v>
      </c>
      <c r="G54" s="70" t="s">
        <v>220</v>
      </c>
      <c r="H54" s="70">
        <v>1.9</v>
      </c>
      <c r="I54" s="72">
        <v>300000</v>
      </c>
      <c r="J54" s="73">
        <v>45736</v>
      </c>
      <c r="K54" s="73">
        <v>46101</v>
      </c>
      <c r="L54" s="74">
        <v>46101</v>
      </c>
      <c r="M54" s="75">
        <v>45931</v>
      </c>
      <c r="N54" s="76">
        <v>46022</v>
      </c>
      <c r="O54" s="76">
        <v>45930</v>
      </c>
      <c r="P54" s="77">
        <v>365</v>
      </c>
      <c r="Q54" s="77">
        <v>195</v>
      </c>
      <c r="R54" s="77">
        <v>78</v>
      </c>
      <c r="S54" s="77">
        <v>92</v>
      </c>
      <c r="T54" s="85">
        <v>1533.33</v>
      </c>
      <c r="U54" s="86" t="s">
        <v>41</v>
      </c>
    </row>
    <row r="55" s="14" customFormat="1" ht="24" customHeight="1" spans="1:21">
      <c r="A55" s="33">
        <v>50</v>
      </c>
      <c r="B55" s="33" t="s">
        <v>35</v>
      </c>
      <c r="C55" s="33" t="s">
        <v>130</v>
      </c>
      <c r="D55" s="33" t="s">
        <v>221</v>
      </c>
      <c r="E55" s="33" t="s">
        <v>38</v>
      </c>
      <c r="F55" s="70" t="s">
        <v>222</v>
      </c>
      <c r="G55" s="70" t="s">
        <v>223</v>
      </c>
      <c r="H55" s="70">
        <v>1.9</v>
      </c>
      <c r="I55" s="72">
        <v>300000</v>
      </c>
      <c r="J55" s="73">
        <v>45737</v>
      </c>
      <c r="K55" s="73">
        <v>46102</v>
      </c>
      <c r="L55" s="74">
        <v>46102</v>
      </c>
      <c r="M55" s="75">
        <v>45931</v>
      </c>
      <c r="N55" s="76">
        <v>46022</v>
      </c>
      <c r="O55" s="76">
        <v>45930</v>
      </c>
      <c r="P55" s="77">
        <v>365</v>
      </c>
      <c r="Q55" s="77">
        <v>194</v>
      </c>
      <c r="R55" s="77">
        <v>79</v>
      </c>
      <c r="S55" s="77">
        <v>92</v>
      </c>
      <c r="T55" s="85">
        <v>1533.33</v>
      </c>
      <c r="U55" s="86" t="s">
        <v>41</v>
      </c>
    </row>
    <row r="56" s="14" customFormat="1" ht="24" customHeight="1" spans="1:21">
      <c r="A56" s="33">
        <v>51</v>
      </c>
      <c r="B56" s="33" t="s">
        <v>35</v>
      </c>
      <c r="C56" s="33" t="s">
        <v>123</v>
      </c>
      <c r="D56" s="33" t="s">
        <v>224</v>
      </c>
      <c r="E56" s="33" t="s">
        <v>44</v>
      </c>
      <c r="F56" s="70" t="s">
        <v>225</v>
      </c>
      <c r="G56" s="70" t="s">
        <v>226</v>
      </c>
      <c r="H56" s="70">
        <v>1.9</v>
      </c>
      <c r="I56" s="72">
        <v>1000000</v>
      </c>
      <c r="J56" s="73">
        <v>45740</v>
      </c>
      <c r="K56" s="73">
        <v>46105</v>
      </c>
      <c r="L56" s="74">
        <v>46105</v>
      </c>
      <c r="M56" s="75">
        <v>45931</v>
      </c>
      <c r="N56" s="76">
        <v>46022</v>
      </c>
      <c r="O56" s="76">
        <v>45930</v>
      </c>
      <c r="P56" s="77">
        <v>365</v>
      </c>
      <c r="Q56" s="77">
        <v>191</v>
      </c>
      <c r="R56" s="77">
        <v>82</v>
      </c>
      <c r="S56" s="77">
        <v>92</v>
      </c>
      <c r="T56" s="85">
        <v>5111.11</v>
      </c>
      <c r="U56" s="86" t="s">
        <v>41</v>
      </c>
    </row>
    <row r="57" s="14" customFormat="1" ht="24" customHeight="1" spans="1:21">
      <c r="A57" s="33">
        <v>52</v>
      </c>
      <c r="B57" s="33" t="s">
        <v>35</v>
      </c>
      <c r="C57" s="33" t="s">
        <v>227</v>
      </c>
      <c r="D57" s="33" t="s">
        <v>228</v>
      </c>
      <c r="E57" s="33" t="s">
        <v>63</v>
      </c>
      <c r="F57" s="70" t="s">
        <v>229</v>
      </c>
      <c r="G57" s="70" t="s">
        <v>230</v>
      </c>
      <c r="H57" s="70">
        <v>1.9</v>
      </c>
      <c r="I57" s="72">
        <v>300000</v>
      </c>
      <c r="J57" s="73">
        <v>45741</v>
      </c>
      <c r="K57" s="73">
        <v>46106</v>
      </c>
      <c r="L57" s="74">
        <v>46106</v>
      </c>
      <c r="M57" s="75">
        <v>45931</v>
      </c>
      <c r="N57" s="76">
        <v>46022</v>
      </c>
      <c r="O57" s="76">
        <v>45930</v>
      </c>
      <c r="P57" s="77">
        <v>365</v>
      </c>
      <c r="Q57" s="77">
        <v>190</v>
      </c>
      <c r="R57" s="77">
        <v>83</v>
      </c>
      <c r="S57" s="77">
        <v>92</v>
      </c>
      <c r="T57" s="85">
        <v>1533.33</v>
      </c>
      <c r="U57" s="86" t="s">
        <v>41</v>
      </c>
    </row>
    <row r="58" s="14" customFormat="1" ht="24" customHeight="1" spans="1:21">
      <c r="A58" s="33">
        <v>53</v>
      </c>
      <c r="B58" s="33" t="s">
        <v>35</v>
      </c>
      <c r="C58" s="33" t="s">
        <v>227</v>
      </c>
      <c r="D58" s="33" t="s">
        <v>231</v>
      </c>
      <c r="E58" s="33" t="s">
        <v>44</v>
      </c>
      <c r="F58" s="70" t="s">
        <v>232</v>
      </c>
      <c r="G58" s="70" t="s">
        <v>233</v>
      </c>
      <c r="H58" s="70">
        <v>1.9</v>
      </c>
      <c r="I58" s="72">
        <v>1500000</v>
      </c>
      <c r="J58" s="73">
        <v>45741</v>
      </c>
      <c r="K58" s="73">
        <v>46105</v>
      </c>
      <c r="L58" s="74">
        <v>46105</v>
      </c>
      <c r="M58" s="75">
        <v>45931</v>
      </c>
      <c r="N58" s="76">
        <v>46022</v>
      </c>
      <c r="O58" s="76">
        <v>45930</v>
      </c>
      <c r="P58" s="77">
        <v>364</v>
      </c>
      <c r="Q58" s="77">
        <v>190</v>
      </c>
      <c r="R58" s="77">
        <v>82</v>
      </c>
      <c r="S58" s="77">
        <v>92</v>
      </c>
      <c r="T58" s="85">
        <v>7666.67</v>
      </c>
      <c r="U58" s="86" t="s">
        <v>41</v>
      </c>
    </row>
    <row r="59" s="14" customFormat="1" ht="24" customHeight="1" spans="1:21">
      <c r="A59" s="33">
        <v>54</v>
      </c>
      <c r="B59" s="33" t="s">
        <v>35</v>
      </c>
      <c r="C59" s="33" t="s">
        <v>162</v>
      </c>
      <c r="D59" s="33" t="s">
        <v>234</v>
      </c>
      <c r="E59" s="33" t="s">
        <v>38</v>
      </c>
      <c r="F59" s="70" t="s">
        <v>235</v>
      </c>
      <c r="G59" s="70" t="s">
        <v>236</v>
      </c>
      <c r="H59" s="70">
        <v>1.9</v>
      </c>
      <c r="I59" s="72">
        <v>2000000</v>
      </c>
      <c r="J59" s="73">
        <v>45742</v>
      </c>
      <c r="K59" s="73">
        <v>46107</v>
      </c>
      <c r="L59" s="74">
        <v>46107</v>
      </c>
      <c r="M59" s="75">
        <v>45931</v>
      </c>
      <c r="N59" s="76">
        <v>46022</v>
      </c>
      <c r="O59" s="76">
        <v>45930</v>
      </c>
      <c r="P59" s="77">
        <v>365</v>
      </c>
      <c r="Q59" s="77">
        <v>189</v>
      </c>
      <c r="R59" s="77">
        <v>84</v>
      </c>
      <c r="S59" s="77">
        <v>92</v>
      </c>
      <c r="T59" s="85">
        <v>10222.22</v>
      </c>
      <c r="U59" s="86" t="s">
        <v>41</v>
      </c>
    </row>
    <row r="60" s="14" customFormat="1" ht="24" customHeight="1" spans="1:21">
      <c r="A60" s="33">
        <v>55</v>
      </c>
      <c r="B60" s="33" t="s">
        <v>35</v>
      </c>
      <c r="C60" s="33" t="s">
        <v>74</v>
      </c>
      <c r="D60" s="33" t="s">
        <v>237</v>
      </c>
      <c r="E60" s="33" t="s">
        <v>63</v>
      </c>
      <c r="F60" s="70" t="s">
        <v>238</v>
      </c>
      <c r="G60" s="70" t="s">
        <v>239</v>
      </c>
      <c r="H60" s="70">
        <v>1.9</v>
      </c>
      <c r="I60" s="72">
        <v>500000</v>
      </c>
      <c r="J60" s="73">
        <v>45742</v>
      </c>
      <c r="K60" s="73">
        <v>46107</v>
      </c>
      <c r="L60" s="74">
        <v>46107</v>
      </c>
      <c r="M60" s="75">
        <v>45931</v>
      </c>
      <c r="N60" s="76">
        <v>46022</v>
      </c>
      <c r="O60" s="76">
        <v>45930</v>
      </c>
      <c r="P60" s="77">
        <v>365</v>
      </c>
      <c r="Q60" s="77">
        <v>189</v>
      </c>
      <c r="R60" s="77">
        <v>84</v>
      </c>
      <c r="S60" s="77">
        <v>92</v>
      </c>
      <c r="T60" s="85">
        <v>2555.56</v>
      </c>
      <c r="U60" s="86" t="s">
        <v>41</v>
      </c>
    </row>
    <row r="61" s="14" customFormat="1" ht="24" customHeight="1" spans="1:21">
      <c r="A61" s="33">
        <v>56</v>
      </c>
      <c r="B61" s="33" t="s">
        <v>35</v>
      </c>
      <c r="C61" s="33" t="s">
        <v>36</v>
      </c>
      <c r="D61" s="33" t="s">
        <v>240</v>
      </c>
      <c r="E61" s="33" t="s">
        <v>63</v>
      </c>
      <c r="F61" s="70" t="s">
        <v>241</v>
      </c>
      <c r="G61" s="70" t="s">
        <v>242</v>
      </c>
      <c r="H61" s="70">
        <v>1.9</v>
      </c>
      <c r="I61" s="72">
        <v>700000</v>
      </c>
      <c r="J61" s="73">
        <v>45742</v>
      </c>
      <c r="K61" s="73">
        <v>46107</v>
      </c>
      <c r="L61" s="74">
        <v>46107</v>
      </c>
      <c r="M61" s="75">
        <v>45931</v>
      </c>
      <c r="N61" s="76">
        <v>46022</v>
      </c>
      <c r="O61" s="76">
        <v>45930</v>
      </c>
      <c r="P61" s="77">
        <v>365</v>
      </c>
      <c r="Q61" s="77">
        <v>189</v>
      </c>
      <c r="R61" s="77">
        <v>84</v>
      </c>
      <c r="S61" s="77">
        <v>92</v>
      </c>
      <c r="T61" s="85">
        <v>3577.78</v>
      </c>
      <c r="U61" s="86" t="s">
        <v>41</v>
      </c>
    </row>
    <row r="62" s="14" customFormat="1" ht="24" customHeight="1" spans="1:21">
      <c r="A62" s="33">
        <v>57</v>
      </c>
      <c r="B62" s="33" t="s">
        <v>35</v>
      </c>
      <c r="C62" s="33" t="s">
        <v>53</v>
      </c>
      <c r="D62" s="33" t="s">
        <v>243</v>
      </c>
      <c r="E62" s="33" t="s">
        <v>38</v>
      </c>
      <c r="F62" s="70" t="s">
        <v>244</v>
      </c>
      <c r="G62" s="70" t="s">
        <v>245</v>
      </c>
      <c r="H62" s="70">
        <v>1.9</v>
      </c>
      <c r="I62" s="72">
        <v>4883441.67</v>
      </c>
      <c r="J62" s="73">
        <v>45743</v>
      </c>
      <c r="K62" s="73">
        <v>46106</v>
      </c>
      <c r="L62" s="74">
        <v>46106</v>
      </c>
      <c r="M62" s="75">
        <v>45931</v>
      </c>
      <c r="N62" s="76">
        <v>46022</v>
      </c>
      <c r="O62" s="76">
        <v>45930</v>
      </c>
      <c r="P62" s="77">
        <v>363</v>
      </c>
      <c r="Q62" s="77">
        <v>188</v>
      </c>
      <c r="R62" s="77">
        <v>83</v>
      </c>
      <c r="S62" s="77">
        <v>92</v>
      </c>
      <c r="T62" s="85">
        <v>24959.81</v>
      </c>
      <c r="U62" s="86" t="s">
        <v>41</v>
      </c>
    </row>
    <row r="63" s="14" customFormat="1" ht="24" customHeight="1" spans="1:21">
      <c r="A63" s="33">
        <v>58</v>
      </c>
      <c r="B63" s="33" t="s">
        <v>35</v>
      </c>
      <c r="C63" s="33" t="s">
        <v>53</v>
      </c>
      <c r="D63" s="33" t="s">
        <v>151</v>
      </c>
      <c r="E63" s="33" t="s">
        <v>38</v>
      </c>
      <c r="F63" s="70" t="s">
        <v>152</v>
      </c>
      <c r="G63" s="70" t="s">
        <v>246</v>
      </c>
      <c r="H63" s="70">
        <v>1.9</v>
      </c>
      <c r="I63" s="72">
        <v>1000000</v>
      </c>
      <c r="J63" s="73">
        <v>45744</v>
      </c>
      <c r="K63" s="73">
        <v>46109</v>
      </c>
      <c r="L63" s="74">
        <v>46109</v>
      </c>
      <c r="M63" s="75">
        <v>45931</v>
      </c>
      <c r="N63" s="76">
        <v>46022</v>
      </c>
      <c r="O63" s="76">
        <v>45930</v>
      </c>
      <c r="P63" s="77">
        <v>365</v>
      </c>
      <c r="Q63" s="77">
        <v>187</v>
      </c>
      <c r="R63" s="77">
        <v>86</v>
      </c>
      <c r="S63" s="77">
        <v>92</v>
      </c>
      <c r="T63" s="85">
        <v>5111.11</v>
      </c>
      <c r="U63" s="86" t="s">
        <v>41</v>
      </c>
    </row>
    <row r="64" s="14" customFormat="1" ht="24" customHeight="1" spans="1:21">
      <c r="A64" s="33">
        <v>59</v>
      </c>
      <c r="B64" s="33" t="s">
        <v>35</v>
      </c>
      <c r="C64" s="33" t="s">
        <v>147</v>
      </c>
      <c r="D64" s="33" t="s">
        <v>247</v>
      </c>
      <c r="E64" s="33" t="s">
        <v>44</v>
      </c>
      <c r="F64" s="70" t="s">
        <v>248</v>
      </c>
      <c r="G64" s="70" t="s">
        <v>249</v>
      </c>
      <c r="H64" s="70">
        <v>1.9</v>
      </c>
      <c r="I64" s="72">
        <v>290000</v>
      </c>
      <c r="J64" s="73">
        <v>45747</v>
      </c>
      <c r="K64" s="73">
        <v>46112</v>
      </c>
      <c r="L64" s="74">
        <v>46112</v>
      </c>
      <c r="M64" s="75">
        <v>45931</v>
      </c>
      <c r="N64" s="76">
        <v>46022</v>
      </c>
      <c r="O64" s="76">
        <v>45930</v>
      </c>
      <c r="P64" s="77">
        <v>365</v>
      </c>
      <c r="Q64" s="77">
        <v>184</v>
      </c>
      <c r="R64" s="77">
        <v>89</v>
      </c>
      <c r="S64" s="77">
        <v>92</v>
      </c>
      <c r="T64" s="85">
        <v>1482.22</v>
      </c>
      <c r="U64" s="86" t="s">
        <v>41</v>
      </c>
    </row>
    <row r="65" s="14" customFormat="1" ht="24" customHeight="1" spans="1:21">
      <c r="A65" s="33">
        <v>60</v>
      </c>
      <c r="B65" s="33" t="s">
        <v>35</v>
      </c>
      <c r="C65" s="33" t="s">
        <v>42</v>
      </c>
      <c r="D65" s="33" t="s">
        <v>250</v>
      </c>
      <c r="E65" s="33" t="s">
        <v>63</v>
      </c>
      <c r="F65" s="70" t="s">
        <v>251</v>
      </c>
      <c r="G65" s="70" t="s">
        <v>252</v>
      </c>
      <c r="H65" s="70">
        <v>1.9</v>
      </c>
      <c r="I65" s="72">
        <v>300000</v>
      </c>
      <c r="J65" s="73">
        <v>45737</v>
      </c>
      <c r="K65" s="73">
        <v>46102</v>
      </c>
      <c r="L65" s="74">
        <v>46102</v>
      </c>
      <c r="M65" s="75">
        <v>45931</v>
      </c>
      <c r="N65" s="76">
        <v>46022</v>
      </c>
      <c r="O65" s="76">
        <v>45930</v>
      </c>
      <c r="P65" s="77">
        <v>365</v>
      </c>
      <c r="Q65" s="77">
        <v>194</v>
      </c>
      <c r="R65" s="77">
        <v>79</v>
      </c>
      <c r="S65" s="77">
        <v>92</v>
      </c>
      <c r="T65" s="85">
        <v>1533.33</v>
      </c>
      <c r="U65" s="86" t="s">
        <v>41</v>
      </c>
    </row>
    <row r="66" s="14" customFormat="1" ht="24" customHeight="1" spans="1:21">
      <c r="A66" s="33">
        <v>61</v>
      </c>
      <c r="B66" s="33" t="s">
        <v>35</v>
      </c>
      <c r="C66" s="33" t="s">
        <v>253</v>
      </c>
      <c r="D66" s="33" t="s">
        <v>254</v>
      </c>
      <c r="E66" s="33" t="s">
        <v>63</v>
      </c>
      <c r="F66" s="70" t="s">
        <v>255</v>
      </c>
      <c r="G66" s="70" t="s">
        <v>256</v>
      </c>
      <c r="H66" s="70">
        <v>1.9</v>
      </c>
      <c r="I66" s="72">
        <v>3000000</v>
      </c>
      <c r="J66" s="73">
        <v>45748</v>
      </c>
      <c r="K66" s="73">
        <v>46113</v>
      </c>
      <c r="L66" s="74">
        <v>46113</v>
      </c>
      <c r="M66" s="75">
        <v>45931</v>
      </c>
      <c r="N66" s="76">
        <v>46022</v>
      </c>
      <c r="O66" s="76">
        <v>45930</v>
      </c>
      <c r="P66" s="77">
        <v>365</v>
      </c>
      <c r="Q66" s="77">
        <v>183</v>
      </c>
      <c r="R66" s="77">
        <v>90</v>
      </c>
      <c r="S66" s="77">
        <v>92</v>
      </c>
      <c r="T66" s="85">
        <v>15333.33</v>
      </c>
      <c r="U66" s="86" t="s">
        <v>41</v>
      </c>
    </row>
    <row r="67" s="14" customFormat="1" ht="24" customHeight="1" spans="1:21">
      <c r="A67" s="33">
        <v>62</v>
      </c>
      <c r="B67" s="33" t="s">
        <v>35</v>
      </c>
      <c r="C67" s="33" t="s">
        <v>118</v>
      </c>
      <c r="D67" s="33" t="s">
        <v>206</v>
      </c>
      <c r="E67" s="33" t="s">
        <v>38</v>
      </c>
      <c r="F67" s="70" t="s">
        <v>207</v>
      </c>
      <c r="G67" s="70" t="s">
        <v>257</v>
      </c>
      <c r="H67" s="70">
        <v>1.9</v>
      </c>
      <c r="I67" s="72">
        <v>500000</v>
      </c>
      <c r="J67" s="73">
        <v>45748</v>
      </c>
      <c r="K67" s="73">
        <v>46112</v>
      </c>
      <c r="L67" s="74">
        <v>46112</v>
      </c>
      <c r="M67" s="75">
        <v>45931</v>
      </c>
      <c r="N67" s="76">
        <v>46022</v>
      </c>
      <c r="O67" s="76">
        <v>45930</v>
      </c>
      <c r="P67" s="77">
        <v>364</v>
      </c>
      <c r="Q67" s="77">
        <v>183</v>
      </c>
      <c r="R67" s="77">
        <v>89</v>
      </c>
      <c r="S67" s="77">
        <v>92</v>
      </c>
      <c r="T67" s="85">
        <v>2555.56</v>
      </c>
      <c r="U67" s="86" t="s">
        <v>41</v>
      </c>
    </row>
    <row r="68" s="14" customFormat="1" ht="24" customHeight="1" spans="1:21">
      <c r="A68" s="33">
        <v>63</v>
      </c>
      <c r="B68" s="33" t="s">
        <v>35</v>
      </c>
      <c r="C68" s="33" t="s">
        <v>172</v>
      </c>
      <c r="D68" s="33" t="s">
        <v>258</v>
      </c>
      <c r="E68" s="33" t="s">
        <v>44</v>
      </c>
      <c r="F68" s="70" t="s">
        <v>259</v>
      </c>
      <c r="G68" s="70" t="s">
        <v>260</v>
      </c>
      <c r="H68" s="70">
        <v>1.9</v>
      </c>
      <c r="I68" s="72">
        <v>300000</v>
      </c>
      <c r="J68" s="73">
        <v>45749</v>
      </c>
      <c r="K68" s="73">
        <v>46113</v>
      </c>
      <c r="L68" s="74">
        <v>46113</v>
      </c>
      <c r="M68" s="75">
        <v>45931</v>
      </c>
      <c r="N68" s="76">
        <v>46022</v>
      </c>
      <c r="O68" s="76">
        <v>45930</v>
      </c>
      <c r="P68" s="77">
        <v>364</v>
      </c>
      <c r="Q68" s="77">
        <v>182</v>
      </c>
      <c r="R68" s="77">
        <v>90</v>
      </c>
      <c r="S68" s="77">
        <v>92</v>
      </c>
      <c r="T68" s="85">
        <v>1533.33</v>
      </c>
      <c r="U68" s="86" t="s">
        <v>41</v>
      </c>
    </row>
    <row r="69" s="14" customFormat="1" ht="24" customHeight="1" spans="1:21">
      <c r="A69" s="33">
        <v>64</v>
      </c>
      <c r="B69" s="33" t="s">
        <v>35</v>
      </c>
      <c r="C69" s="33" t="s">
        <v>118</v>
      </c>
      <c r="D69" s="33" t="s">
        <v>261</v>
      </c>
      <c r="E69" s="33" t="s">
        <v>38</v>
      </c>
      <c r="F69" s="70" t="s">
        <v>262</v>
      </c>
      <c r="G69" s="70" t="s">
        <v>263</v>
      </c>
      <c r="H69" s="70">
        <v>1.9</v>
      </c>
      <c r="I69" s="72">
        <v>300000</v>
      </c>
      <c r="J69" s="73">
        <v>45750</v>
      </c>
      <c r="K69" s="73">
        <v>46114</v>
      </c>
      <c r="L69" s="74">
        <v>46114</v>
      </c>
      <c r="M69" s="75">
        <v>45931</v>
      </c>
      <c r="N69" s="76">
        <v>46022</v>
      </c>
      <c r="O69" s="76">
        <v>45930</v>
      </c>
      <c r="P69" s="77">
        <v>364</v>
      </c>
      <c r="Q69" s="77">
        <v>181</v>
      </c>
      <c r="R69" s="77">
        <v>91</v>
      </c>
      <c r="S69" s="77">
        <v>92</v>
      </c>
      <c r="T69" s="85">
        <v>1533.33</v>
      </c>
      <c r="U69" s="86" t="s">
        <v>41</v>
      </c>
    </row>
    <row r="70" s="14" customFormat="1" ht="24" customHeight="1" spans="1:21">
      <c r="A70" s="33">
        <v>65</v>
      </c>
      <c r="B70" s="33" t="s">
        <v>35</v>
      </c>
      <c r="C70" s="33" t="s">
        <v>172</v>
      </c>
      <c r="D70" s="33" t="s">
        <v>264</v>
      </c>
      <c r="E70" s="33" t="s">
        <v>63</v>
      </c>
      <c r="F70" s="70" t="s">
        <v>265</v>
      </c>
      <c r="G70" s="70" t="s">
        <v>266</v>
      </c>
      <c r="H70" s="70">
        <v>1.9</v>
      </c>
      <c r="I70" s="72">
        <v>200000</v>
      </c>
      <c r="J70" s="73">
        <v>45761</v>
      </c>
      <c r="K70" s="73">
        <v>46126</v>
      </c>
      <c r="L70" s="74">
        <v>46126</v>
      </c>
      <c r="M70" s="75">
        <v>45931</v>
      </c>
      <c r="N70" s="76">
        <v>46022</v>
      </c>
      <c r="O70" s="76">
        <v>45930</v>
      </c>
      <c r="P70" s="77">
        <v>365</v>
      </c>
      <c r="Q70" s="77">
        <v>170</v>
      </c>
      <c r="R70" s="77">
        <v>103</v>
      </c>
      <c r="S70" s="77">
        <v>92</v>
      </c>
      <c r="T70" s="85">
        <v>1022.22</v>
      </c>
      <c r="U70" s="86" t="s">
        <v>41</v>
      </c>
    </row>
    <row r="71" s="14" customFormat="1" ht="24" customHeight="1" spans="1:21">
      <c r="A71" s="33">
        <v>66</v>
      </c>
      <c r="B71" s="33" t="s">
        <v>35</v>
      </c>
      <c r="C71" s="33" t="s">
        <v>78</v>
      </c>
      <c r="D71" s="33" t="s">
        <v>267</v>
      </c>
      <c r="E71" s="33" t="s">
        <v>63</v>
      </c>
      <c r="F71" s="70" t="s">
        <v>268</v>
      </c>
      <c r="G71" s="70" t="s">
        <v>269</v>
      </c>
      <c r="H71" s="70">
        <v>1.9</v>
      </c>
      <c r="I71" s="72">
        <v>500000</v>
      </c>
      <c r="J71" s="73">
        <v>45764</v>
      </c>
      <c r="K71" s="73">
        <v>46129</v>
      </c>
      <c r="L71" s="74">
        <v>46129</v>
      </c>
      <c r="M71" s="75">
        <v>45931</v>
      </c>
      <c r="N71" s="76">
        <v>46022</v>
      </c>
      <c r="O71" s="76">
        <v>45930</v>
      </c>
      <c r="P71" s="77">
        <v>365</v>
      </c>
      <c r="Q71" s="77">
        <v>167</v>
      </c>
      <c r="R71" s="77">
        <v>106</v>
      </c>
      <c r="S71" s="77">
        <v>92</v>
      </c>
      <c r="T71" s="85">
        <v>2555.56</v>
      </c>
      <c r="U71" s="86" t="s">
        <v>41</v>
      </c>
    </row>
    <row r="72" s="14" customFormat="1" ht="24" customHeight="1" spans="1:21">
      <c r="A72" s="33">
        <v>67</v>
      </c>
      <c r="B72" s="33" t="s">
        <v>35</v>
      </c>
      <c r="C72" s="33" t="s">
        <v>53</v>
      </c>
      <c r="D72" s="33" t="s">
        <v>270</v>
      </c>
      <c r="E72" s="33" t="s">
        <v>38</v>
      </c>
      <c r="F72" s="70" t="s">
        <v>271</v>
      </c>
      <c r="G72" s="70" t="s">
        <v>272</v>
      </c>
      <c r="H72" s="70">
        <v>1.9</v>
      </c>
      <c r="I72" s="72">
        <v>500000</v>
      </c>
      <c r="J72" s="73">
        <v>45774</v>
      </c>
      <c r="K72" s="73">
        <v>46139</v>
      </c>
      <c r="L72" s="74">
        <v>46139</v>
      </c>
      <c r="M72" s="75">
        <v>45931</v>
      </c>
      <c r="N72" s="76">
        <v>46022</v>
      </c>
      <c r="O72" s="76">
        <v>45930</v>
      </c>
      <c r="P72" s="77">
        <v>365</v>
      </c>
      <c r="Q72" s="77">
        <v>157</v>
      </c>
      <c r="R72" s="77">
        <v>116</v>
      </c>
      <c r="S72" s="77">
        <v>92</v>
      </c>
      <c r="T72" s="85">
        <v>2555.56</v>
      </c>
      <c r="U72" s="86" t="s">
        <v>41</v>
      </c>
    </row>
    <row r="73" s="14" customFormat="1" ht="24" customHeight="1" spans="1:21">
      <c r="A73" s="33">
        <v>68</v>
      </c>
      <c r="B73" s="33" t="s">
        <v>35</v>
      </c>
      <c r="C73" s="33" t="s">
        <v>162</v>
      </c>
      <c r="D73" s="33" t="s">
        <v>273</v>
      </c>
      <c r="E73" s="33" t="s">
        <v>38</v>
      </c>
      <c r="F73" s="70" t="s">
        <v>274</v>
      </c>
      <c r="G73" s="70" t="s">
        <v>275</v>
      </c>
      <c r="H73" s="70">
        <v>1.9</v>
      </c>
      <c r="I73" s="72">
        <v>5000000</v>
      </c>
      <c r="J73" s="73">
        <v>45774</v>
      </c>
      <c r="K73" s="73">
        <v>46139</v>
      </c>
      <c r="L73" s="74">
        <v>46139</v>
      </c>
      <c r="M73" s="75">
        <v>45931</v>
      </c>
      <c r="N73" s="76">
        <v>46022</v>
      </c>
      <c r="O73" s="76">
        <v>45930</v>
      </c>
      <c r="P73" s="77">
        <v>365</v>
      </c>
      <c r="Q73" s="77">
        <v>157</v>
      </c>
      <c r="R73" s="77">
        <v>116</v>
      </c>
      <c r="S73" s="77">
        <v>92</v>
      </c>
      <c r="T73" s="85">
        <v>25555.56</v>
      </c>
      <c r="U73" s="86" t="s">
        <v>41</v>
      </c>
    </row>
    <row r="74" s="14" customFormat="1" ht="24" customHeight="1" spans="1:21">
      <c r="A74" s="33">
        <v>69</v>
      </c>
      <c r="B74" s="33" t="s">
        <v>35</v>
      </c>
      <c r="C74" s="33" t="s">
        <v>53</v>
      </c>
      <c r="D74" s="33" t="s">
        <v>276</v>
      </c>
      <c r="E74" s="33" t="s">
        <v>38</v>
      </c>
      <c r="F74" s="70" t="s">
        <v>277</v>
      </c>
      <c r="G74" s="70" t="s">
        <v>278</v>
      </c>
      <c r="H74" s="70">
        <v>1.9</v>
      </c>
      <c r="I74" s="72">
        <v>500000</v>
      </c>
      <c r="J74" s="73">
        <v>45774</v>
      </c>
      <c r="K74" s="73">
        <v>46139</v>
      </c>
      <c r="L74" s="74">
        <v>46139</v>
      </c>
      <c r="M74" s="75">
        <v>45931</v>
      </c>
      <c r="N74" s="76">
        <v>46022</v>
      </c>
      <c r="O74" s="76">
        <v>45930</v>
      </c>
      <c r="P74" s="77">
        <v>365</v>
      </c>
      <c r="Q74" s="77">
        <v>157</v>
      </c>
      <c r="R74" s="77">
        <v>116</v>
      </c>
      <c r="S74" s="77">
        <v>92</v>
      </c>
      <c r="T74" s="85">
        <v>2555.56</v>
      </c>
      <c r="U74" s="86" t="s">
        <v>41</v>
      </c>
    </row>
    <row r="75" s="14" customFormat="1" ht="24" customHeight="1" spans="1:21">
      <c r="A75" s="33">
        <v>70</v>
      </c>
      <c r="B75" s="33" t="s">
        <v>35</v>
      </c>
      <c r="C75" s="33" t="s">
        <v>90</v>
      </c>
      <c r="D75" s="33" t="s">
        <v>279</v>
      </c>
      <c r="E75" s="33" t="s">
        <v>63</v>
      </c>
      <c r="F75" s="70" t="s">
        <v>280</v>
      </c>
      <c r="G75" s="70" t="s">
        <v>281</v>
      </c>
      <c r="H75" s="70">
        <v>4.8</v>
      </c>
      <c r="I75" s="72">
        <v>150000</v>
      </c>
      <c r="J75" s="73">
        <v>45777</v>
      </c>
      <c r="K75" s="73">
        <v>46142</v>
      </c>
      <c r="L75" s="74">
        <v>46142</v>
      </c>
      <c r="M75" s="75">
        <v>45931</v>
      </c>
      <c r="N75" s="76">
        <v>46022</v>
      </c>
      <c r="O75" s="76">
        <v>45930</v>
      </c>
      <c r="P75" s="77">
        <v>365</v>
      </c>
      <c r="Q75" s="77">
        <v>154</v>
      </c>
      <c r="R75" s="77">
        <v>119</v>
      </c>
      <c r="S75" s="77">
        <v>92</v>
      </c>
      <c r="T75" s="85">
        <v>766.67</v>
      </c>
      <c r="U75" s="86" t="s">
        <v>41</v>
      </c>
    </row>
    <row r="76" s="14" customFormat="1" ht="24" customHeight="1" spans="1:21">
      <c r="A76" s="33">
        <v>71</v>
      </c>
      <c r="B76" s="33" t="s">
        <v>35</v>
      </c>
      <c r="C76" s="33" t="s">
        <v>172</v>
      </c>
      <c r="D76" s="33" t="s">
        <v>282</v>
      </c>
      <c r="E76" s="33" t="s">
        <v>38</v>
      </c>
      <c r="F76" s="70" t="s">
        <v>283</v>
      </c>
      <c r="G76" s="70" t="s">
        <v>284</v>
      </c>
      <c r="H76" s="70">
        <v>4.8</v>
      </c>
      <c r="I76" s="72">
        <v>1800000</v>
      </c>
      <c r="J76" s="73">
        <v>45777</v>
      </c>
      <c r="K76" s="73">
        <v>46873</v>
      </c>
      <c r="L76" s="74">
        <v>46873</v>
      </c>
      <c r="M76" s="75">
        <v>45931</v>
      </c>
      <c r="N76" s="76">
        <v>46022</v>
      </c>
      <c r="O76" s="76">
        <v>45930</v>
      </c>
      <c r="P76" s="77">
        <v>1096</v>
      </c>
      <c r="Q76" s="77">
        <v>154</v>
      </c>
      <c r="R76" s="77">
        <v>850</v>
      </c>
      <c r="S76" s="77">
        <v>92</v>
      </c>
      <c r="T76" s="85">
        <v>9200</v>
      </c>
      <c r="U76" s="86" t="s">
        <v>41</v>
      </c>
    </row>
    <row r="77" s="14" customFormat="1" ht="24" customHeight="1" spans="1:21">
      <c r="A77" s="33">
        <v>72</v>
      </c>
      <c r="B77" s="33" t="s">
        <v>35</v>
      </c>
      <c r="C77" s="33" t="s">
        <v>162</v>
      </c>
      <c r="D77" s="33" t="s">
        <v>234</v>
      </c>
      <c r="E77" s="33" t="s">
        <v>38</v>
      </c>
      <c r="F77" s="70" t="s">
        <v>235</v>
      </c>
      <c r="G77" s="70" t="s">
        <v>285</v>
      </c>
      <c r="H77" s="70">
        <v>4.8</v>
      </c>
      <c r="I77" s="72">
        <v>1900000</v>
      </c>
      <c r="J77" s="73">
        <v>45783</v>
      </c>
      <c r="K77" s="73">
        <v>46879</v>
      </c>
      <c r="L77" s="74">
        <v>46879</v>
      </c>
      <c r="M77" s="75">
        <v>45931</v>
      </c>
      <c r="N77" s="76">
        <v>46022</v>
      </c>
      <c r="O77" s="76">
        <v>45930</v>
      </c>
      <c r="P77" s="77">
        <v>1096</v>
      </c>
      <c r="Q77" s="77">
        <v>148</v>
      </c>
      <c r="R77" s="77">
        <v>856</v>
      </c>
      <c r="S77" s="77">
        <v>92</v>
      </c>
      <c r="T77" s="85">
        <v>9711.11</v>
      </c>
      <c r="U77" s="86" t="s">
        <v>41</v>
      </c>
    </row>
    <row r="78" s="14" customFormat="1" ht="24" customHeight="1" spans="1:21">
      <c r="A78" s="33">
        <v>73</v>
      </c>
      <c r="B78" s="33" t="s">
        <v>35</v>
      </c>
      <c r="C78" s="33" t="s">
        <v>172</v>
      </c>
      <c r="D78" s="33" t="s">
        <v>282</v>
      </c>
      <c r="E78" s="33" t="s">
        <v>38</v>
      </c>
      <c r="F78" s="70" t="s">
        <v>283</v>
      </c>
      <c r="G78" s="70" t="s">
        <v>286</v>
      </c>
      <c r="H78" s="70">
        <v>4.8</v>
      </c>
      <c r="I78" s="72">
        <v>2400000</v>
      </c>
      <c r="J78" s="73">
        <v>45784</v>
      </c>
      <c r="K78" s="73">
        <v>46880</v>
      </c>
      <c r="L78" s="74">
        <v>46880</v>
      </c>
      <c r="M78" s="75">
        <v>45931</v>
      </c>
      <c r="N78" s="76">
        <v>46022</v>
      </c>
      <c r="O78" s="76">
        <v>45930</v>
      </c>
      <c r="P78" s="77">
        <v>1096</v>
      </c>
      <c r="Q78" s="77">
        <v>147</v>
      </c>
      <c r="R78" s="77">
        <v>857</v>
      </c>
      <c r="S78" s="77">
        <v>92</v>
      </c>
      <c r="T78" s="85">
        <v>12266.67</v>
      </c>
      <c r="U78" s="86" t="s">
        <v>41</v>
      </c>
    </row>
    <row r="79" s="14" customFormat="1" ht="24" customHeight="1" spans="1:21">
      <c r="A79" s="33">
        <v>74</v>
      </c>
      <c r="B79" s="33" t="s">
        <v>35</v>
      </c>
      <c r="C79" s="33" t="s">
        <v>192</v>
      </c>
      <c r="D79" s="33" t="s">
        <v>287</v>
      </c>
      <c r="E79" s="33" t="s">
        <v>63</v>
      </c>
      <c r="F79" s="70" t="s">
        <v>288</v>
      </c>
      <c r="G79" s="70" t="s">
        <v>289</v>
      </c>
      <c r="H79" s="70">
        <v>4.8</v>
      </c>
      <c r="I79" s="72">
        <v>300000</v>
      </c>
      <c r="J79" s="73">
        <v>45799</v>
      </c>
      <c r="K79" s="73">
        <v>46164</v>
      </c>
      <c r="L79" s="74">
        <v>46164</v>
      </c>
      <c r="M79" s="75">
        <v>45931</v>
      </c>
      <c r="N79" s="76">
        <v>46022</v>
      </c>
      <c r="O79" s="76">
        <v>45930</v>
      </c>
      <c r="P79" s="77">
        <v>365</v>
      </c>
      <c r="Q79" s="77">
        <v>132</v>
      </c>
      <c r="R79" s="77">
        <v>141</v>
      </c>
      <c r="S79" s="77">
        <v>92</v>
      </c>
      <c r="T79" s="85">
        <v>1533.33</v>
      </c>
      <c r="U79" s="86" t="s">
        <v>41</v>
      </c>
    </row>
    <row r="80" s="14" customFormat="1" ht="24" customHeight="1" spans="1:21">
      <c r="A80" s="33">
        <v>75</v>
      </c>
      <c r="B80" s="33" t="s">
        <v>35</v>
      </c>
      <c r="C80" s="33" t="s">
        <v>106</v>
      </c>
      <c r="D80" s="33" t="s">
        <v>290</v>
      </c>
      <c r="E80" s="33" t="s">
        <v>63</v>
      </c>
      <c r="F80" s="70" t="s">
        <v>291</v>
      </c>
      <c r="G80" s="70" t="s">
        <v>292</v>
      </c>
      <c r="H80" s="70">
        <v>1.8</v>
      </c>
      <c r="I80" s="72">
        <v>300000</v>
      </c>
      <c r="J80" s="73">
        <v>45800</v>
      </c>
      <c r="K80" s="73">
        <v>46165</v>
      </c>
      <c r="L80" s="74">
        <v>46165</v>
      </c>
      <c r="M80" s="75">
        <v>45931</v>
      </c>
      <c r="N80" s="76">
        <v>46022</v>
      </c>
      <c r="O80" s="76">
        <v>45930</v>
      </c>
      <c r="P80" s="77">
        <v>365</v>
      </c>
      <c r="Q80" s="77">
        <v>131</v>
      </c>
      <c r="R80" s="77">
        <v>142</v>
      </c>
      <c r="S80" s="77">
        <v>92</v>
      </c>
      <c r="T80" s="85">
        <v>1533.33</v>
      </c>
      <c r="U80" s="86" t="s">
        <v>41</v>
      </c>
    </row>
    <row r="81" s="14" customFormat="1" ht="24" customHeight="1" spans="1:21">
      <c r="A81" s="33">
        <v>76</v>
      </c>
      <c r="B81" s="33" t="s">
        <v>35</v>
      </c>
      <c r="C81" s="33" t="s">
        <v>90</v>
      </c>
      <c r="D81" s="33" t="s">
        <v>293</v>
      </c>
      <c r="E81" s="33" t="s">
        <v>63</v>
      </c>
      <c r="F81" s="70" t="s">
        <v>294</v>
      </c>
      <c r="G81" s="70" t="s">
        <v>295</v>
      </c>
      <c r="H81" s="70">
        <v>1.9</v>
      </c>
      <c r="I81" s="72">
        <v>500000</v>
      </c>
      <c r="J81" s="73">
        <v>45805</v>
      </c>
      <c r="K81" s="73">
        <v>46170</v>
      </c>
      <c r="L81" s="74">
        <v>46170</v>
      </c>
      <c r="M81" s="75">
        <v>45931</v>
      </c>
      <c r="N81" s="76">
        <v>46022</v>
      </c>
      <c r="O81" s="76">
        <v>45930</v>
      </c>
      <c r="P81" s="77">
        <v>365</v>
      </c>
      <c r="Q81" s="77">
        <v>126</v>
      </c>
      <c r="R81" s="77">
        <v>147</v>
      </c>
      <c r="S81" s="77">
        <v>92</v>
      </c>
      <c r="T81" s="85">
        <v>2555.56</v>
      </c>
      <c r="U81" s="86" t="s">
        <v>41</v>
      </c>
    </row>
    <row r="82" s="14" customFormat="1" ht="24" customHeight="1" spans="1:21">
      <c r="A82" s="33">
        <v>77</v>
      </c>
      <c r="B82" s="33" t="s">
        <v>35</v>
      </c>
      <c r="C82" s="33" t="s">
        <v>53</v>
      </c>
      <c r="D82" s="33" t="s">
        <v>296</v>
      </c>
      <c r="E82" s="33" t="s">
        <v>38</v>
      </c>
      <c r="F82" s="70" t="s">
        <v>297</v>
      </c>
      <c r="G82" s="70" t="s">
        <v>298</v>
      </c>
      <c r="H82" s="70">
        <v>2.45</v>
      </c>
      <c r="I82" s="72">
        <v>5000000</v>
      </c>
      <c r="J82" s="73">
        <v>45806</v>
      </c>
      <c r="K82" s="73">
        <v>46898</v>
      </c>
      <c r="L82" s="74">
        <v>46898</v>
      </c>
      <c r="M82" s="75">
        <v>45931</v>
      </c>
      <c r="N82" s="76">
        <v>46022</v>
      </c>
      <c r="O82" s="76">
        <v>45930</v>
      </c>
      <c r="P82" s="77">
        <v>1092</v>
      </c>
      <c r="Q82" s="77">
        <v>125</v>
      </c>
      <c r="R82" s="77">
        <v>875</v>
      </c>
      <c r="S82" s="77">
        <v>92</v>
      </c>
      <c r="T82" s="85">
        <v>25555.56</v>
      </c>
      <c r="U82" s="86" t="s">
        <v>41</v>
      </c>
    </row>
    <row r="83" s="14" customFormat="1" ht="24" customHeight="1" spans="1:21">
      <c r="A83" s="33">
        <v>78</v>
      </c>
      <c r="B83" s="33" t="s">
        <v>35</v>
      </c>
      <c r="C83" s="33" t="s">
        <v>118</v>
      </c>
      <c r="D83" s="33" t="s">
        <v>299</v>
      </c>
      <c r="E83" s="33" t="s">
        <v>63</v>
      </c>
      <c r="F83" s="70" t="s">
        <v>300</v>
      </c>
      <c r="G83" s="70" t="s">
        <v>301</v>
      </c>
      <c r="H83" s="70">
        <v>1.8</v>
      </c>
      <c r="I83" s="72">
        <v>300000</v>
      </c>
      <c r="J83" s="73">
        <v>45807</v>
      </c>
      <c r="K83" s="73">
        <v>46171</v>
      </c>
      <c r="L83" s="74">
        <v>46171</v>
      </c>
      <c r="M83" s="75">
        <v>45931</v>
      </c>
      <c r="N83" s="76">
        <v>46022</v>
      </c>
      <c r="O83" s="76">
        <v>45930</v>
      </c>
      <c r="P83" s="77">
        <v>364</v>
      </c>
      <c r="Q83" s="77">
        <v>124</v>
      </c>
      <c r="R83" s="77">
        <v>148</v>
      </c>
      <c r="S83" s="77">
        <v>92</v>
      </c>
      <c r="T83" s="85">
        <v>1533.33</v>
      </c>
      <c r="U83" s="86" t="s">
        <v>41</v>
      </c>
    </row>
    <row r="84" s="14" customFormat="1" ht="24" customHeight="1" spans="1:21">
      <c r="A84" s="33">
        <v>79</v>
      </c>
      <c r="B84" s="33" t="s">
        <v>35</v>
      </c>
      <c r="C84" s="33" t="s">
        <v>199</v>
      </c>
      <c r="D84" s="33" t="s">
        <v>302</v>
      </c>
      <c r="E84" s="33" t="s">
        <v>38</v>
      </c>
      <c r="F84" s="70" t="s">
        <v>303</v>
      </c>
      <c r="G84" s="70" t="s">
        <v>304</v>
      </c>
      <c r="H84" s="70">
        <v>4.8</v>
      </c>
      <c r="I84" s="72">
        <v>5000000</v>
      </c>
      <c r="J84" s="73">
        <v>45821</v>
      </c>
      <c r="K84" s="73">
        <v>46908</v>
      </c>
      <c r="L84" s="74" t="s">
        <v>305</v>
      </c>
      <c r="M84" s="75">
        <v>45931</v>
      </c>
      <c r="N84" s="76">
        <v>45942</v>
      </c>
      <c r="O84" s="76">
        <v>45930</v>
      </c>
      <c r="P84" s="77">
        <v>122</v>
      </c>
      <c r="Q84" s="77">
        <v>110</v>
      </c>
      <c r="R84" s="77">
        <v>0</v>
      </c>
      <c r="S84" s="77">
        <v>12</v>
      </c>
      <c r="T84" s="85">
        <v>3333.33</v>
      </c>
      <c r="U84" s="86" t="s">
        <v>41</v>
      </c>
    </row>
    <row r="85" s="14" customFormat="1" ht="24" customHeight="1" spans="1:21">
      <c r="A85" s="33">
        <v>80</v>
      </c>
      <c r="B85" s="33" t="s">
        <v>35</v>
      </c>
      <c r="C85" s="33" t="s">
        <v>48</v>
      </c>
      <c r="D85" s="33" t="s">
        <v>306</v>
      </c>
      <c r="E85" s="33" t="s">
        <v>63</v>
      </c>
      <c r="F85" s="70" t="s">
        <v>307</v>
      </c>
      <c r="G85" s="70" t="s">
        <v>308</v>
      </c>
      <c r="H85" s="70">
        <v>1.8</v>
      </c>
      <c r="I85" s="72">
        <v>300000</v>
      </c>
      <c r="J85" s="73">
        <v>45837</v>
      </c>
      <c r="K85" s="73">
        <v>46202</v>
      </c>
      <c r="L85" s="74">
        <v>46202</v>
      </c>
      <c r="M85" s="75">
        <v>45931</v>
      </c>
      <c r="N85" s="76">
        <v>46022</v>
      </c>
      <c r="O85" s="76">
        <v>45930</v>
      </c>
      <c r="P85" s="77">
        <v>365</v>
      </c>
      <c r="Q85" s="77">
        <v>94</v>
      </c>
      <c r="R85" s="77">
        <v>179</v>
      </c>
      <c r="S85" s="77">
        <v>92</v>
      </c>
      <c r="T85" s="85">
        <v>1533.33</v>
      </c>
      <c r="U85" s="86" t="s">
        <v>41</v>
      </c>
    </row>
    <row r="86" s="14" customFormat="1" ht="24" customHeight="1" spans="1:21">
      <c r="A86" s="33">
        <v>81</v>
      </c>
      <c r="B86" s="33" t="s">
        <v>35</v>
      </c>
      <c r="C86" s="33" t="s">
        <v>106</v>
      </c>
      <c r="D86" s="33" t="s">
        <v>309</v>
      </c>
      <c r="E86" s="33" t="s">
        <v>63</v>
      </c>
      <c r="F86" s="70" t="s">
        <v>310</v>
      </c>
      <c r="G86" s="70" t="s">
        <v>311</v>
      </c>
      <c r="H86" s="70">
        <v>1.8</v>
      </c>
      <c r="I86" s="72">
        <v>500000</v>
      </c>
      <c r="J86" s="73">
        <v>45839</v>
      </c>
      <c r="K86" s="73">
        <v>46204</v>
      </c>
      <c r="L86" s="74">
        <v>46204</v>
      </c>
      <c r="M86" s="75">
        <v>45931</v>
      </c>
      <c r="N86" s="76">
        <v>46022</v>
      </c>
      <c r="O86" s="76">
        <v>45930</v>
      </c>
      <c r="P86" s="77">
        <v>365</v>
      </c>
      <c r="Q86" s="77">
        <v>92</v>
      </c>
      <c r="R86" s="77">
        <v>181</v>
      </c>
      <c r="S86" s="77">
        <v>92</v>
      </c>
      <c r="T86" s="85">
        <v>2555.56</v>
      </c>
      <c r="U86" s="86" t="s">
        <v>41</v>
      </c>
    </row>
    <row r="87" s="14" customFormat="1" ht="24" customHeight="1" spans="1:21">
      <c r="A87" s="33">
        <v>82</v>
      </c>
      <c r="B87" s="33" t="s">
        <v>35</v>
      </c>
      <c r="C87" s="33" t="s">
        <v>199</v>
      </c>
      <c r="D87" s="33" t="s">
        <v>312</v>
      </c>
      <c r="E87" s="33" t="s">
        <v>38</v>
      </c>
      <c r="F87" s="70" t="s">
        <v>313</v>
      </c>
      <c r="G87" s="70" t="s">
        <v>314</v>
      </c>
      <c r="H87" s="70">
        <v>1.8</v>
      </c>
      <c r="I87" s="72">
        <v>500000</v>
      </c>
      <c r="J87" s="73">
        <v>45845</v>
      </c>
      <c r="K87" s="73">
        <v>46210</v>
      </c>
      <c r="L87" s="74">
        <v>46210</v>
      </c>
      <c r="M87" s="75">
        <v>45931</v>
      </c>
      <c r="N87" s="76">
        <v>46022</v>
      </c>
      <c r="O87" s="76">
        <v>45930</v>
      </c>
      <c r="P87" s="77">
        <v>365</v>
      </c>
      <c r="Q87" s="77">
        <v>86</v>
      </c>
      <c r="R87" s="77">
        <v>187</v>
      </c>
      <c r="S87" s="77">
        <v>92</v>
      </c>
      <c r="T87" s="85">
        <v>2555.56</v>
      </c>
      <c r="U87" s="86" t="s">
        <v>41</v>
      </c>
    </row>
    <row r="88" s="14" customFormat="1" ht="24" customHeight="1" spans="1:21">
      <c r="A88" s="33">
        <v>83</v>
      </c>
      <c r="B88" s="33" t="s">
        <v>35</v>
      </c>
      <c r="C88" s="33" t="s">
        <v>78</v>
      </c>
      <c r="D88" s="33" t="s">
        <v>315</v>
      </c>
      <c r="E88" s="33" t="s">
        <v>63</v>
      </c>
      <c r="F88" s="70" t="s">
        <v>316</v>
      </c>
      <c r="G88" s="70" t="s">
        <v>317</v>
      </c>
      <c r="H88" s="70">
        <v>4.98</v>
      </c>
      <c r="I88" s="72">
        <v>500000</v>
      </c>
      <c r="J88" s="73">
        <v>45846</v>
      </c>
      <c r="K88" s="73">
        <v>46933</v>
      </c>
      <c r="L88" s="74">
        <v>46933</v>
      </c>
      <c r="M88" s="75">
        <v>45931</v>
      </c>
      <c r="N88" s="76">
        <v>46022</v>
      </c>
      <c r="O88" s="76">
        <v>45930</v>
      </c>
      <c r="P88" s="77">
        <v>1087</v>
      </c>
      <c r="Q88" s="77">
        <v>85</v>
      </c>
      <c r="R88" s="77">
        <v>910</v>
      </c>
      <c r="S88" s="77">
        <v>92</v>
      </c>
      <c r="T88" s="85">
        <v>2555.56</v>
      </c>
      <c r="U88" s="86" t="s">
        <v>41</v>
      </c>
    </row>
    <row r="89" s="14" customFormat="1" ht="24" customHeight="1" spans="1:21">
      <c r="A89" s="33">
        <v>84</v>
      </c>
      <c r="B89" s="33" t="s">
        <v>35</v>
      </c>
      <c r="C89" s="33" t="s">
        <v>106</v>
      </c>
      <c r="D89" s="33" t="s">
        <v>318</v>
      </c>
      <c r="E89" s="33" t="s">
        <v>38</v>
      </c>
      <c r="F89" s="70" t="s">
        <v>319</v>
      </c>
      <c r="G89" s="70" t="s">
        <v>320</v>
      </c>
      <c r="H89" s="70">
        <v>1.8</v>
      </c>
      <c r="I89" s="72">
        <v>2000000</v>
      </c>
      <c r="J89" s="73">
        <v>45849</v>
      </c>
      <c r="K89" s="73">
        <v>46213</v>
      </c>
      <c r="L89" s="74">
        <v>46213</v>
      </c>
      <c r="M89" s="75">
        <v>45931</v>
      </c>
      <c r="N89" s="76">
        <v>46022</v>
      </c>
      <c r="O89" s="76">
        <v>45930</v>
      </c>
      <c r="P89" s="77">
        <v>364</v>
      </c>
      <c r="Q89" s="77">
        <v>82</v>
      </c>
      <c r="R89" s="77">
        <v>190</v>
      </c>
      <c r="S89" s="77">
        <v>92</v>
      </c>
      <c r="T89" s="85">
        <v>10222.22</v>
      </c>
      <c r="U89" s="86" t="s">
        <v>41</v>
      </c>
    </row>
    <row r="90" s="14" customFormat="1" ht="24" customHeight="1" spans="1:21">
      <c r="A90" s="33">
        <v>85</v>
      </c>
      <c r="B90" s="33" t="s">
        <v>35</v>
      </c>
      <c r="C90" s="33" t="s">
        <v>199</v>
      </c>
      <c r="D90" s="33" t="s">
        <v>321</v>
      </c>
      <c r="E90" s="33" t="s">
        <v>44</v>
      </c>
      <c r="F90" s="87" t="s">
        <v>322</v>
      </c>
      <c r="G90" s="87" t="s">
        <v>323</v>
      </c>
      <c r="H90" s="70">
        <v>1.8</v>
      </c>
      <c r="I90" s="72">
        <v>500000</v>
      </c>
      <c r="J90" s="73">
        <v>45859</v>
      </c>
      <c r="K90" s="73">
        <v>46218</v>
      </c>
      <c r="L90" s="74">
        <v>46218</v>
      </c>
      <c r="M90" s="75">
        <v>45931</v>
      </c>
      <c r="N90" s="76">
        <v>46022</v>
      </c>
      <c r="O90" s="76">
        <v>45930</v>
      </c>
      <c r="P90" s="77">
        <v>359</v>
      </c>
      <c r="Q90" s="77">
        <v>72</v>
      </c>
      <c r="R90" s="77">
        <v>195</v>
      </c>
      <c r="S90" s="77">
        <v>92</v>
      </c>
      <c r="T90" s="85">
        <v>2555.56</v>
      </c>
      <c r="U90" s="86" t="s">
        <v>41</v>
      </c>
    </row>
    <row r="91" s="14" customFormat="1" ht="24" customHeight="1" spans="1:21">
      <c r="A91" s="33">
        <v>86</v>
      </c>
      <c r="B91" s="33" t="s">
        <v>35</v>
      </c>
      <c r="C91" s="33" t="s">
        <v>106</v>
      </c>
      <c r="D91" s="33" t="s">
        <v>324</v>
      </c>
      <c r="E91" s="33" t="s">
        <v>63</v>
      </c>
      <c r="F91" s="87" t="s">
        <v>325</v>
      </c>
      <c r="G91" s="87" t="s">
        <v>326</v>
      </c>
      <c r="H91" s="70">
        <v>1.8</v>
      </c>
      <c r="I91" s="72">
        <v>300000</v>
      </c>
      <c r="J91" s="73">
        <v>45860</v>
      </c>
      <c r="K91" s="73">
        <v>46225</v>
      </c>
      <c r="L91" s="74">
        <v>46225</v>
      </c>
      <c r="M91" s="75">
        <v>45931</v>
      </c>
      <c r="N91" s="76">
        <v>46022</v>
      </c>
      <c r="O91" s="76">
        <v>45930</v>
      </c>
      <c r="P91" s="77">
        <v>365</v>
      </c>
      <c r="Q91" s="77">
        <v>71</v>
      </c>
      <c r="R91" s="77">
        <v>202</v>
      </c>
      <c r="S91" s="77">
        <v>92</v>
      </c>
      <c r="T91" s="85">
        <v>1533.33</v>
      </c>
      <c r="U91" s="86" t="s">
        <v>41</v>
      </c>
    </row>
    <row r="92" s="14" customFormat="1" ht="24" customHeight="1" spans="1:21">
      <c r="A92" s="33">
        <v>87</v>
      </c>
      <c r="B92" s="33" t="s">
        <v>35</v>
      </c>
      <c r="C92" s="33" t="s">
        <v>48</v>
      </c>
      <c r="D92" s="33" t="s">
        <v>327</v>
      </c>
      <c r="E92" s="33" t="s">
        <v>44</v>
      </c>
      <c r="F92" s="87" t="s">
        <v>328</v>
      </c>
      <c r="G92" s="87" t="s">
        <v>329</v>
      </c>
      <c r="H92" s="70">
        <v>4.98</v>
      </c>
      <c r="I92" s="72">
        <v>1300000</v>
      </c>
      <c r="J92" s="73">
        <v>45860</v>
      </c>
      <c r="K92" s="73">
        <v>46956</v>
      </c>
      <c r="L92" s="74">
        <v>46956</v>
      </c>
      <c r="M92" s="75">
        <v>45931</v>
      </c>
      <c r="N92" s="76">
        <v>46022</v>
      </c>
      <c r="O92" s="76">
        <v>45930</v>
      </c>
      <c r="P92" s="77">
        <v>1096</v>
      </c>
      <c r="Q92" s="77">
        <v>71</v>
      </c>
      <c r="R92" s="77">
        <v>933</v>
      </c>
      <c r="S92" s="77">
        <v>92</v>
      </c>
      <c r="T92" s="85">
        <v>6644.44</v>
      </c>
      <c r="U92" s="86" t="s">
        <v>41</v>
      </c>
    </row>
    <row r="93" s="14" customFormat="1" ht="24" customHeight="1" spans="1:21">
      <c r="A93" s="33">
        <v>88</v>
      </c>
      <c r="B93" s="33" t="s">
        <v>35</v>
      </c>
      <c r="C93" s="33" t="s">
        <v>90</v>
      </c>
      <c r="D93" s="33" t="s">
        <v>330</v>
      </c>
      <c r="E93" s="33" t="s">
        <v>63</v>
      </c>
      <c r="F93" s="87" t="s">
        <v>331</v>
      </c>
      <c r="G93" s="87" t="s">
        <v>332</v>
      </c>
      <c r="H93" s="70">
        <v>4.98</v>
      </c>
      <c r="I93" s="72">
        <v>300000</v>
      </c>
      <c r="J93" s="73">
        <v>45863</v>
      </c>
      <c r="K93" s="73">
        <v>46228</v>
      </c>
      <c r="L93" s="74">
        <v>46228</v>
      </c>
      <c r="M93" s="75">
        <v>45931</v>
      </c>
      <c r="N93" s="76">
        <v>46022</v>
      </c>
      <c r="O93" s="76">
        <v>45930</v>
      </c>
      <c r="P93" s="77">
        <v>365</v>
      </c>
      <c r="Q93" s="77">
        <v>68</v>
      </c>
      <c r="R93" s="77">
        <v>205</v>
      </c>
      <c r="S93" s="77">
        <v>92</v>
      </c>
      <c r="T93" s="85">
        <v>1533.33</v>
      </c>
      <c r="U93" s="86" t="s">
        <v>41</v>
      </c>
    </row>
    <row r="94" s="14" customFormat="1" ht="24" customHeight="1" spans="1:21">
      <c r="A94" s="33">
        <v>89</v>
      </c>
      <c r="B94" s="33" t="s">
        <v>35</v>
      </c>
      <c r="C94" s="33" t="s">
        <v>90</v>
      </c>
      <c r="D94" s="33" t="s">
        <v>333</v>
      </c>
      <c r="E94" s="33" t="s">
        <v>38</v>
      </c>
      <c r="F94" s="87" t="s">
        <v>334</v>
      </c>
      <c r="G94" s="87" t="s">
        <v>335</v>
      </c>
      <c r="H94" s="70">
        <v>1.8</v>
      </c>
      <c r="I94" s="72">
        <v>10000000</v>
      </c>
      <c r="J94" s="73">
        <v>45866</v>
      </c>
      <c r="K94" s="73">
        <v>46227</v>
      </c>
      <c r="L94" s="74">
        <v>46227</v>
      </c>
      <c r="M94" s="75">
        <v>45931</v>
      </c>
      <c r="N94" s="76">
        <v>46022</v>
      </c>
      <c r="O94" s="76">
        <v>45930</v>
      </c>
      <c r="P94" s="77">
        <v>361</v>
      </c>
      <c r="Q94" s="77">
        <v>65</v>
      </c>
      <c r="R94" s="77">
        <v>204</v>
      </c>
      <c r="S94" s="77">
        <v>92</v>
      </c>
      <c r="T94" s="85">
        <v>51111.11</v>
      </c>
      <c r="U94" s="86" t="s">
        <v>41</v>
      </c>
    </row>
    <row r="95" s="14" customFormat="1" ht="24" customHeight="1" spans="1:21">
      <c r="A95" s="33">
        <v>90</v>
      </c>
      <c r="B95" s="33" t="s">
        <v>35</v>
      </c>
      <c r="C95" s="33" t="s">
        <v>53</v>
      </c>
      <c r="D95" s="33" t="s">
        <v>336</v>
      </c>
      <c r="E95" s="33" t="s">
        <v>38</v>
      </c>
      <c r="F95" s="87" t="s">
        <v>337</v>
      </c>
      <c r="G95" s="87" t="s">
        <v>338</v>
      </c>
      <c r="H95" s="70">
        <v>1.8</v>
      </c>
      <c r="I95" s="72">
        <v>2000000</v>
      </c>
      <c r="J95" s="73">
        <v>45867</v>
      </c>
      <c r="K95" s="73">
        <v>46232</v>
      </c>
      <c r="L95" s="74">
        <v>46232</v>
      </c>
      <c r="M95" s="75">
        <v>45931</v>
      </c>
      <c r="N95" s="76">
        <v>46022</v>
      </c>
      <c r="O95" s="76">
        <v>45930</v>
      </c>
      <c r="P95" s="77">
        <v>365</v>
      </c>
      <c r="Q95" s="77">
        <v>64</v>
      </c>
      <c r="R95" s="77">
        <v>209</v>
      </c>
      <c r="S95" s="77">
        <v>92</v>
      </c>
      <c r="T95" s="85">
        <v>10222.22</v>
      </c>
      <c r="U95" s="86" t="s">
        <v>41</v>
      </c>
    </row>
    <row r="96" s="14" customFormat="1" ht="24" customHeight="1" spans="1:21">
      <c r="A96" s="33">
        <v>91</v>
      </c>
      <c r="B96" s="33" t="s">
        <v>35</v>
      </c>
      <c r="C96" s="33" t="s">
        <v>172</v>
      </c>
      <c r="D96" s="33" t="s">
        <v>339</v>
      </c>
      <c r="E96" s="33" t="s">
        <v>63</v>
      </c>
      <c r="F96" s="87" t="s">
        <v>340</v>
      </c>
      <c r="G96" s="87" t="s">
        <v>341</v>
      </c>
      <c r="H96" s="70">
        <v>4.8</v>
      </c>
      <c r="I96" s="72">
        <v>1000000</v>
      </c>
      <c r="J96" s="73">
        <v>45869</v>
      </c>
      <c r="K96" s="73">
        <v>46961</v>
      </c>
      <c r="L96" s="74">
        <v>46961</v>
      </c>
      <c r="M96" s="75">
        <v>45931</v>
      </c>
      <c r="N96" s="76">
        <v>46022</v>
      </c>
      <c r="O96" s="76">
        <v>45930</v>
      </c>
      <c r="P96" s="77">
        <v>1092</v>
      </c>
      <c r="Q96" s="77">
        <v>62</v>
      </c>
      <c r="R96" s="77">
        <v>938</v>
      </c>
      <c r="S96" s="77">
        <v>92</v>
      </c>
      <c r="T96" s="85">
        <v>5111.11</v>
      </c>
      <c r="U96" s="86" t="s">
        <v>41</v>
      </c>
    </row>
    <row r="97" s="14" customFormat="1" ht="24" customHeight="1" spans="1:21">
      <c r="A97" s="33">
        <v>92</v>
      </c>
      <c r="B97" s="33" t="s">
        <v>35</v>
      </c>
      <c r="C97" s="33" t="s">
        <v>106</v>
      </c>
      <c r="D97" s="33" t="s">
        <v>342</v>
      </c>
      <c r="E97" s="33" t="s">
        <v>38</v>
      </c>
      <c r="F97" s="87" t="s">
        <v>343</v>
      </c>
      <c r="G97" s="87" t="s">
        <v>344</v>
      </c>
      <c r="H97" s="70">
        <v>1.8</v>
      </c>
      <c r="I97" s="72">
        <v>300000</v>
      </c>
      <c r="J97" s="73">
        <v>45870</v>
      </c>
      <c r="K97" s="73">
        <v>46235</v>
      </c>
      <c r="L97" s="74">
        <v>46235</v>
      </c>
      <c r="M97" s="75">
        <v>45931</v>
      </c>
      <c r="N97" s="76">
        <v>46022</v>
      </c>
      <c r="O97" s="76">
        <v>45930</v>
      </c>
      <c r="P97" s="77">
        <v>365</v>
      </c>
      <c r="Q97" s="77">
        <v>61</v>
      </c>
      <c r="R97" s="77">
        <v>212</v>
      </c>
      <c r="S97" s="77">
        <v>92</v>
      </c>
      <c r="T97" s="85">
        <v>1533.33</v>
      </c>
      <c r="U97" s="86" t="s">
        <v>41</v>
      </c>
    </row>
    <row r="98" s="14" customFormat="1" ht="24" customHeight="1" spans="1:21">
      <c r="A98" s="33">
        <v>93</v>
      </c>
      <c r="B98" s="33" t="s">
        <v>35</v>
      </c>
      <c r="C98" s="33" t="s">
        <v>147</v>
      </c>
      <c r="D98" s="33" t="s">
        <v>345</v>
      </c>
      <c r="E98" s="33" t="s">
        <v>38</v>
      </c>
      <c r="F98" s="87" t="s">
        <v>346</v>
      </c>
      <c r="G98" s="87" t="s">
        <v>347</v>
      </c>
      <c r="H98" s="70">
        <v>1.8</v>
      </c>
      <c r="I98" s="72">
        <v>500000</v>
      </c>
      <c r="J98" s="73">
        <v>45873</v>
      </c>
      <c r="K98" s="73">
        <v>46238</v>
      </c>
      <c r="L98" s="74">
        <v>46238</v>
      </c>
      <c r="M98" s="75">
        <v>45931</v>
      </c>
      <c r="N98" s="76">
        <v>46022</v>
      </c>
      <c r="O98" s="76">
        <v>45930</v>
      </c>
      <c r="P98" s="77">
        <v>365</v>
      </c>
      <c r="Q98" s="77">
        <v>58</v>
      </c>
      <c r="R98" s="77">
        <v>215</v>
      </c>
      <c r="S98" s="77">
        <v>92</v>
      </c>
      <c r="T98" s="85">
        <v>2555.56</v>
      </c>
      <c r="U98" s="86" t="s">
        <v>41</v>
      </c>
    </row>
    <row r="99" s="14" customFormat="1" ht="24" customHeight="1" spans="1:21">
      <c r="A99" s="33">
        <v>94</v>
      </c>
      <c r="B99" s="33" t="s">
        <v>35</v>
      </c>
      <c r="C99" s="33" t="s">
        <v>90</v>
      </c>
      <c r="D99" s="33" t="s">
        <v>348</v>
      </c>
      <c r="E99" s="33" t="s">
        <v>38</v>
      </c>
      <c r="F99" s="87" t="s">
        <v>349</v>
      </c>
      <c r="G99" s="87" t="s">
        <v>350</v>
      </c>
      <c r="H99" s="70">
        <v>1.8</v>
      </c>
      <c r="I99" s="72">
        <v>200000</v>
      </c>
      <c r="J99" s="73">
        <v>45883</v>
      </c>
      <c r="K99" s="73">
        <v>46248</v>
      </c>
      <c r="L99" s="74">
        <v>46248</v>
      </c>
      <c r="M99" s="75">
        <v>45931</v>
      </c>
      <c r="N99" s="76">
        <v>46022</v>
      </c>
      <c r="O99" s="76">
        <v>45930</v>
      </c>
      <c r="P99" s="77">
        <v>365</v>
      </c>
      <c r="Q99" s="77">
        <v>48</v>
      </c>
      <c r="R99" s="77">
        <v>225</v>
      </c>
      <c r="S99" s="77">
        <v>92</v>
      </c>
      <c r="T99" s="85">
        <v>1022.22</v>
      </c>
      <c r="U99" s="86" t="s">
        <v>41</v>
      </c>
    </row>
    <row r="100" s="14" customFormat="1" ht="24" customHeight="1" spans="1:21">
      <c r="A100" s="33">
        <v>95</v>
      </c>
      <c r="B100" s="33" t="s">
        <v>35</v>
      </c>
      <c r="C100" s="33" t="s">
        <v>147</v>
      </c>
      <c r="D100" s="33" t="s">
        <v>351</v>
      </c>
      <c r="E100" s="33" t="s">
        <v>38</v>
      </c>
      <c r="F100" s="87" t="s">
        <v>352</v>
      </c>
      <c r="G100" s="87" t="s">
        <v>353</v>
      </c>
      <c r="H100" s="70">
        <v>1.8</v>
      </c>
      <c r="I100" s="72">
        <v>1500000</v>
      </c>
      <c r="J100" s="73">
        <v>45883</v>
      </c>
      <c r="K100" s="73">
        <v>46248</v>
      </c>
      <c r="L100" s="74">
        <v>46248</v>
      </c>
      <c r="M100" s="75">
        <v>45931</v>
      </c>
      <c r="N100" s="76">
        <v>46022</v>
      </c>
      <c r="O100" s="76">
        <v>45930</v>
      </c>
      <c r="P100" s="77">
        <v>365</v>
      </c>
      <c r="Q100" s="77">
        <v>48</v>
      </c>
      <c r="R100" s="77">
        <v>225</v>
      </c>
      <c r="S100" s="77">
        <v>92</v>
      </c>
      <c r="T100" s="85">
        <v>7666.67</v>
      </c>
      <c r="U100" s="86" t="s">
        <v>41</v>
      </c>
    </row>
    <row r="101" s="14" customFormat="1" ht="24" customHeight="1" spans="1:21">
      <c r="A101" s="33">
        <v>96</v>
      </c>
      <c r="B101" s="33" t="s">
        <v>35</v>
      </c>
      <c r="C101" s="33" t="s">
        <v>53</v>
      </c>
      <c r="D101" s="33" t="s">
        <v>336</v>
      </c>
      <c r="E101" s="33" t="s">
        <v>38</v>
      </c>
      <c r="F101" s="87" t="s">
        <v>337</v>
      </c>
      <c r="G101" s="87" t="s">
        <v>354</v>
      </c>
      <c r="H101" s="70">
        <v>1.8</v>
      </c>
      <c r="I101" s="72">
        <v>1000000</v>
      </c>
      <c r="J101" s="73">
        <v>45884</v>
      </c>
      <c r="K101" s="73">
        <v>46249</v>
      </c>
      <c r="L101" s="74">
        <v>46249</v>
      </c>
      <c r="M101" s="75">
        <v>45931</v>
      </c>
      <c r="N101" s="76">
        <v>46022</v>
      </c>
      <c r="O101" s="76">
        <v>45930</v>
      </c>
      <c r="P101" s="77">
        <v>365</v>
      </c>
      <c r="Q101" s="77">
        <v>47</v>
      </c>
      <c r="R101" s="77">
        <v>226</v>
      </c>
      <c r="S101" s="77">
        <v>92</v>
      </c>
      <c r="T101" s="85">
        <v>5111.11</v>
      </c>
      <c r="U101" s="86" t="s">
        <v>41</v>
      </c>
    </row>
    <row r="102" s="14" customFormat="1" ht="24" customHeight="1" spans="1:21">
      <c r="A102" s="33">
        <v>97</v>
      </c>
      <c r="B102" s="33" t="s">
        <v>35</v>
      </c>
      <c r="C102" s="33" t="s">
        <v>162</v>
      </c>
      <c r="D102" s="33" t="s">
        <v>355</v>
      </c>
      <c r="E102" s="33" t="s">
        <v>63</v>
      </c>
      <c r="F102" s="87" t="s">
        <v>356</v>
      </c>
      <c r="G102" s="87" t="s">
        <v>357</v>
      </c>
      <c r="H102" s="70">
        <v>1.8</v>
      </c>
      <c r="I102" s="72">
        <v>300000</v>
      </c>
      <c r="J102" s="73">
        <v>45894</v>
      </c>
      <c r="K102" s="73">
        <v>46259</v>
      </c>
      <c r="L102" s="74">
        <v>46259</v>
      </c>
      <c r="M102" s="75">
        <v>45931</v>
      </c>
      <c r="N102" s="76">
        <v>46022</v>
      </c>
      <c r="O102" s="76">
        <v>45930</v>
      </c>
      <c r="P102" s="77">
        <v>365</v>
      </c>
      <c r="Q102" s="77">
        <v>37</v>
      </c>
      <c r="R102" s="77">
        <v>236</v>
      </c>
      <c r="S102" s="77">
        <v>92</v>
      </c>
      <c r="T102" s="85">
        <v>1533.33</v>
      </c>
      <c r="U102" s="86" t="s">
        <v>41</v>
      </c>
    </row>
    <row r="103" s="14" customFormat="1" ht="24" customHeight="1" spans="1:21">
      <c r="A103" s="33">
        <v>98</v>
      </c>
      <c r="B103" s="33" t="s">
        <v>35</v>
      </c>
      <c r="C103" s="33" t="s">
        <v>74</v>
      </c>
      <c r="D103" s="33" t="s">
        <v>358</v>
      </c>
      <c r="E103" s="33" t="s">
        <v>38</v>
      </c>
      <c r="F103" s="87" t="s">
        <v>359</v>
      </c>
      <c r="G103" s="87" t="s">
        <v>360</v>
      </c>
      <c r="H103" s="70">
        <v>1.8</v>
      </c>
      <c r="I103" s="72">
        <v>500000</v>
      </c>
      <c r="J103" s="73">
        <v>45894</v>
      </c>
      <c r="K103" s="73">
        <v>46254</v>
      </c>
      <c r="L103" s="74">
        <v>46254</v>
      </c>
      <c r="M103" s="75">
        <v>45931</v>
      </c>
      <c r="N103" s="76">
        <v>46022</v>
      </c>
      <c r="O103" s="76">
        <v>45930</v>
      </c>
      <c r="P103" s="77">
        <v>360</v>
      </c>
      <c r="Q103" s="77">
        <v>37</v>
      </c>
      <c r="R103" s="77">
        <v>231</v>
      </c>
      <c r="S103" s="77">
        <v>92</v>
      </c>
      <c r="T103" s="85">
        <v>2555.56</v>
      </c>
      <c r="U103" s="86" t="s">
        <v>41</v>
      </c>
    </row>
    <row r="104" s="14" customFormat="1" ht="24" customHeight="1" spans="1:21">
      <c r="A104" s="33">
        <v>99</v>
      </c>
      <c r="B104" s="33" t="s">
        <v>35</v>
      </c>
      <c r="C104" s="33" t="s">
        <v>53</v>
      </c>
      <c r="D104" s="33" t="s">
        <v>361</v>
      </c>
      <c r="E104" s="33" t="s">
        <v>38</v>
      </c>
      <c r="F104" s="87" t="s">
        <v>362</v>
      </c>
      <c r="G104" s="87" t="s">
        <v>363</v>
      </c>
      <c r="H104" s="70">
        <v>4.8</v>
      </c>
      <c r="I104" s="72">
        <v>1000000</v>
      </c>
      <c r="J104" s="73">
        <v>45898</v>
      </c>
      <c r="K104" s="73">
        <v>46260</v>
      </c>
      <c r="L104" s="74">
        <v>46260</v>
      </c>
      <c r="M104" s="75">
        <v>45931</v>
      </c>
      <c r="N104" s="76">
        <v>46022</v>
      </c>
      <c r="O104" s="76">
        <v>45930</v>
      </c>
      <c r="P104" s="77">
        <v>362</v>
      </c>
      <c r="Q104" s="77">
        <v>33</v>
      </c>
      <c r="R104" s="77">
        <v>237</v>
      </c>
      <c r="S104" s="77">
        <v>92</v>
      </c>
      <c r="T104" s="85">
        <v>5111.11</v>
      </c>
      <c r="U104" s="86" t="s">
        <v>41</v>
      </c>
    </row>
    <row r="105" s="14" customFormat="1" ht="24" customHeight="1" spans="1:21">
      <c r="A105" s="33">
        <v>100</v>
      </c>
      <c r="B105" s="33" t="s">
        <v>35</v>
      </c>
      <c r="C105" s="33" t="s">
        <v>48</v>
      </c>
      <c r="D105" s="33" t="s">
        <v>364</v>
      </c>
      <c r="E105" s="33" t="s">
        <v>63</v>
      </c>
      <c r="F105" s="87" t="s">
        <v>365</v>
      </c>
      <c r="G105" s="87" t="s">
        <v>366</v>
      </c>
      <c r="H105" s="70">
        <v>1.8</v>
      </c>
      <c r="I105" s="72">
        <v>50000</v>
      </c>
      <c r="J105" s="73">
        <v>45898</v>
      </c>
      <c r="K105" s="73">
        <v>46253</v>
      </c>
      <c r="L105" s="74">
        <v>46253</v>
      </c>
      <c r="M105" s="75">
        <v>45931</v>
      </c>
      <c r="N105" s="76">
        <v>46022</v>
      </c>
      <c r="O105" s="76">
        <v>45930</v>
      </c>
      <c r="P105" s="77">
        <v>355</v>
      </c>
      <c r="Q105" s="77">
        <v>33</v>
      </c>
      <c r="R105" s="77">
        <v>230</v>
      </c>
      <c r="S105" s="77">
        <v>92</v>
      </c>
      <c r="T105" s="85">
        <v>255.56</v>
      </c>
      <c r="U105" s="86" t="s">
        <v>41</v>
      </c>
    </row>
    <row r="106" s="14" customFormat="1" ht="24" customHeight="1" spans="1:21">
      <c r="A106" s="33">
        <v>101</v>
      </c>
      <c r="B106" s="33" t="s">
        <v>35</v>
      </c>
      <c r="C106" s="33" t="s">
        <v>147</v>
      </c>
      <c r="D106" s="33" t="s">
        <v>367</v>
      </c>
      <c r="E106" s="33" t="s">
        <v>38</v>
      </c>
      <c r="F106" s="87" t="s">
        <v>368</v>
      </c>
      <c r="G106" s="87" t="s">
        <v>369</v>
      </c>
      <c r="H106" s="70">
        <v>1.8</v>
      </c>
      <c r="I106" s="72">
        <v>1500000</v>
      </c>
      <c r="J106" s="73">
        <v>45902</v>
      </c>
      <c r="K106" s="73">
        <v>46267</v>
      </c>
      <c r="L106" s="74">
        <v>46267</v>
      </c>
      <c r="M106" s="75">
        <v>45931</v>
      </c>
      <c r="N106" s="76">
        <v>46022</v>
      </c>
      <c r="O106" s="76">
        <v>45930</v>
      </c>
      <c r="P106" s="77">
        <v>365</v>
      </c>
      <c r="Q106" s="77">
        <v>29</v>
      </c>
      <c r="R106" s="77">
        <v>244</v>
      </c>
      <c r="S106" s="77">
        <v>92</v>
      </c>
      <c r="T106" s="85">
        <v>7666.67</v>
      </c>
      <c r="U106" s="86" t="s">
        <v>41</v>
      </c>
    </row>
    <row r="107" s="14" customFormat="1" ht="24" customHeight="1" spans="1:21">
      <c r="A107" s="33">
        <v>102</v>
      </c>
      <c r="B107" s="33" t="s">
        <v>35</v>
      </c>
      <c r="C107" s="33" t="s">
        <v>53</v>
      </c>
      <c r="D107" s="33" t="s">
        <v>370</v>
      </c>
      <c r="E107" s="33" t="s">
        <v>63</v>
      </c>
      <c r="F107" s="87" t="s">
        <v>371</v>
      </c>
      <c r="G107" s="87" t="s">
        <v>372</v>
      </c>
      <c r="H107" s="70">
        <v>1.8</v>
      </c>
      <c r="I107" s="72">
        <v>300000</v>
      </c>
      <c r="J107" s="73">
        <v>45905</v>
      </c>
      <c r="K107" s="73">
        <v>46269</v>
      </c>
      <c r="L107" s="74">
        <v>46269</v>
      </c>
      <c r="M107" s="75">
        <v>45931</v>
      </c>
      <c r="N107" s="76">
        <v>46022</v>
      </c>
      <c r="O107" s="76">
        <v>45930</v>
      </c>
      <c r="P107" s="77">
        <v>364</v>
      </c>
      <c r="Q107" s="77">
        <v>26</v>
      </c>
      <c r="R107" s="77">
        <v>246</v>
      </c>
      <c r="S107" s="77">
        <v>92</v>
      </c>
      <c r="T107" s="85">
        <v>1533.33</v>
      </c>
      <c r="U107" s="86" t="s">
        <v>41</v>
      </c>
    </row>
    <row r="108" s="14" customFormat="1" ht="24" customHeight="1" spans="1:21">
      <c r="A108" s="33">
        <v>103</v>
      </c>
      <c r="B108" s="33" t="s">
        <v>35</v>
      </c>
      <c r="C108" s="33" t="s">
        <v>78</v>
      </c>
      <c r="D108" s="33" t="s">
        <v>373</v>
      </c>
      <c r="E108" s="33" t="s">
        <v>63</v>
      </c>
      <c r="F108" s="88" t="s">
        <v>374</v>
      </c>
      <c r="G108" s="88" t="s">
        <v>375</v>
      </c>
      <c r="H108" s="88">
        <v>1.8</v>
      </c>
      <c r="I108" s="88">
        <v>300000</v>
      </c>
      <c r="J108" s="89">
        <v>45909</v>
      </c>
      <c r="K108" s="89">
        <v>46274</v>
      </c>
      <c r="L108" s="89">
        <v>46274</v>
      </c>
      <c r="M108" s="75">
        <v>45931</v>
      </c>
      <c r="N108" s="76">
        <v>46022</v>
      </c>
      <c r="O108" s="76">
        <v>45930</v>
      </c>
      <c r="P108" s="32">
        <v>365</v>
      </c>
      <c r="Q108" s="32">
        <v>22</v>
      </c>
      <c r="R108" s="32">
        <v>251</v>
      </c>
      <c r="S108" s="32">
        <v>92</v>
      </c>
      <c r="T108" s="85">
        <v>1533.33</v>
      </c>
      <c r="U108" s="86" t="s">
        <v>41</v>
      </c>
    </row>
    <row r="109" s="14" customFormat="1" ht="24" customHeight="1" spans="1:21">
      <c r="A109" s="33">
        <v>104</v>
      </c>
      <c r="B109" s="33" t="s">
        <v>35</v>
      </c>
      <c r="C109" s="33" t="s">
        <v>48</v>
      </c>
      <c r="D109" s="33" t="s">
        <v>376</v>
      </c>
      <c r="E109" s="33" t="s">
        <v>63</v>
      </c>
      <c r="F109" s="88" t="s">
        <v>377</v>
      </c>
      <c r="G109" s="88" t="s">
        <v>378</v>
      </c>
      <c r="H109" s="88">
        <v>4.1</v>
      </c>
      <c r="I109" s="88">
        <v>300000</v>
      </c>
      <c r="J109" s="89">
        <v>45910</v>
      </c>
      <c r="K109" s="89">
        <v>46275</v>
      </c>
      <c r="L109" s="89">
        <v>46275</v>
      </c>
      <c r="M109" s="75">
        <v>45931</v>
      </c>
      <c r="N109" s="76">
        <v>46022</v>
      </c>
      <c r="O109" s="76">
        <v>45930</v>
      </c>
      <c r="P109" s="32">
        <v>365</v>
      </c>
      <c r="Q109" s="32">
        <v>21</v>
      </c>
      <c r="R109" s="32">
        <v>252</v>
      </c>
      <c r="S109" s="32">
        <v>92</v>
      </c>
      <c r="T109" s="85">
        <v>1533.33</v>
      </c>
      <c r="U109" s="86" t="s">
        <v>41</v>
      </c>
    </row>
    <row r="110" s="14" customFormat="1" ht="24" customHeight="1" spans="1:21">
      <c r="A110" s="33">
        <v>105</v>
      </c>
      <c r="B110" s="33" t="s">
        <v>35</v>
      </c>
      <c r="C110" s="33" t="s">
        <v>123</v>
      </c>
      <c r="D110" s="33" t="s">
        <v>379</v>
      </c>
      <c r="E110" s="33" t="s">
        <v>44</v>
      </c>
      <c r="F110" s="88" t="s">
        <v>380</v>
      </c>
      <c r="G110" s="88" t="s">
        <v>381</v>
      </c>
      <c r="H110" s="88">
        <v>4.1</v>
      </c>
      <c r="I110" s="88">
        <v>135000</v>
      </c>
      <c r="J110" s="89">
        <v>45910</v>
      </c>
      <c r="K110" s="89">
        <v>46640</v>
      </c>
      <c r="L110" s="89">
        <v>46640</v>
      </c>
      <c r="M110" s="75">
        <v>45931</v>
      </c>
      <c r="N110" s="76">
        <v>46022</v>
      </c>
      <c r="O110" s="76">
        <v>45930</v>
      </c>
      <c r="P110" s="32">
        <v>730</v>
      </c>
      <c r="Q110" s="32">
        <v>21</v>
      </c>
      <c r="R110" s="32">
        <v>617</v>
      </c>
      <c r="S110" s="32">
        <v>92</v>
      </c>
      <c r="T110" s="85">
        <v>690</v>
      </c>
      <c r="U110" s="86" t="s">
        <v>41</v>
      </c>
    </row>
    <row r="111" s="14" customFormat="1" ht="24" customHeight="1" spans="1:21">
      <c r="A111" s="33">
        <v>106</v>
      </c>
      <c r="B111" s="33" t="s">
        <v>35</v>
      </c>
      <c r="C111" s="33" t="s">
        <v>74</v>
      </c>
      <c r="D111" s="33" t="s">
        <v>382</v>
      </c>
      <c r="E111" s="33" t="s">
        <v>63</v>
      </c>
      <c r="F111" s="88" t="s">
        <v>383</v>
      </c>
      <c r="G111" s="88" t="s">
        <v>384</v>
      </c>
      <c r="H111" s="88">
        <v>4.1</v>
      </c>
      <c r="I111" s="88">
        <v>205000</v>
      </c>
      <c r="J111" s="89">
        <v>45915</v>
      </c>
      <c r="K111" s="89">
        <v>46642</v>
      </c>
      <c r="L111" s="89">
        <v>46642</v>
      </c>
      <c r="M111" s="75">
        <v>45931</v>
      </c>
      <c r="N111" s="76">
        <v>46022</v>
      </c>
      <c r="O111" s="76">
        <v>45930</v>
      </c>
      <c r="P111" s="32">
        <v>727</v>
      </c>
      <c r="Q111" s="32">
        <v>16</v>
      </c>
      <c r="R111" s="32">
        <v>619</v>
      </c>
      <c r="S111" s="32">
        <v>92</v>
      </c>
      <c r="T111" s="85">
        <v>1047.78</v>
      </c>
      <c r="U111" s="86" t="s">
        <v>41</v>
      </c>
    </row>
    <row r="112" s="14" customFormat="1" ht="24" customHeight="1" spans="1:21">
      <c r="A112" s="33">
        <v>107</v>
      </c>
      <c r="B112" s="33" t="s">
        <v>35</v>
      </c>
      <c r="C112" s="33" t="s">
        <v>53</v>
      </c>
      <c r="D112" s="33" t="s">
        <v>385</v>
      </c>
      <c r="E112" s="33" t="s">
        <v>44</v>
      </c>
      <c r="F112" s="88" t="s">
        <v>386</v>
      </c>
      <c r="G112" s="88" t="s">
        <v>387</v>
      </c>
      <c r="H112" s="88">
        <v>1.8</v>
      </c>
      <c r="I112" s="88">
        <v>185000</v>
      </c>
      <c r="J112" s="89">
        <v>45917</v>
      </c>
      <c r="K112" s="89">
        <v>46281</v>
      </c>
      <c r="L112" s="89">
        <v>46281</v>
      </c>
      <c r="M112" s="75">
        <v>45931</v>
      </c>
      <c r="N112" s="76">
        <v>46022</v>
      </c>
      <c r="O112" s="76">
        <v>45930</v>
      </c>
      <c r="P112" s="32">
        <v>364</v>
      </c>
      <c r="Q112" s="32">
        <v>14</v>
      </c>
      <c r="R112" s="32">
        <v>258</v>
      </c>
      <c r="S112" s="32">
        <v>92</v>
      </c>
      <c r="T112" s="85">
        <v>945.56</v>
      </c>
      <c r="U112" s="86" t="s">
        <v>41</v>
      </c>
    </row>
    <row r="113" s="14" customFormat="1" ht="24" customHeight="1" spans="1:21">
      <c r="A113" s="33">
        <v>108</v>
      </c>
      <c r="B113" s="33" t="s">
        <v>35</v>
      </c>
      <c r="C113" s="33" t="s">
        <v>388</v>
      </c>
      <c r="D113" s="33" t="s">
        <v>389</v>
      </c>
      <c r="E113" s="33" t="s">
        <v>63</v>
      </c>
      <c r="F113" s="88" t="s">
        <v>390</v>
      </c>
      <c r="G113" s="88" t="s">
        <v>391</v>
      </c>
      <c r="H113" s="88">
        <v>4.1</v>
      </c>
      <c r="I113" s="88">
        <v>850000</v>
      </c>
      <c r="J113" s="89">
        <v>45918</v>
      </c>
      <c r="K113" s="89">
        <v>47014</v>
      </c>
      <c r="L113" s="89">
        <v>47014</v>
      </c>
      <c r="M113" s="75">
        <v>45931</v>
      </c>
      <c r="N113" s="76">
        <v>46022</v>
      </c>
      <c r="O113" s="76">
        <v>45930</v>
      </c>
      <c r="P113" s="32">
        <v>1096</v>
      </c>
      <c r="Q113" s="32">
        <v>13</v>
      </c>
      <c r="R113" s="32">
        <v>991</v>
      </c>
      <c r="S113" s="32">
        <v>92</v>
      </c>
      <c r="T113" s="85">
        <v>4344.44</v>
      </c>
      <c r="U113" s="86" t="s">
        <v>41</v>
      </c>
    </row>
    <row r="114" s="14" customFormat="1" ht="24" customHeight="1" spans="1:21">
      <c r="A114" s="33">
        <v>109</v>
      </c>
      <c r="B114" s="33" t="s">
        <v>35</v>
      </c>
      <c r="C114" s="33" t="s">
        <v>106</v>
      </c>
      <c r="D114" s="33" t="s">
        <v>392</v>
      </c>
      <c r="E114" s="33" t="s">
        <v>63</v>
      </c>
      <c r="F114" s="88" t="s">
        <v>393</v>
      </c>
      <c r="G114" s="88" t="s">
        <v>394</v>
      </c>
      <c r="H114" s="88">
        <v>1.8</v>
      </c>
      <c r="I114" s="88">
        <v>295000</v>
      </c>
      <c r="J114" s="89">
        <v>45920</v>
      </c>
      <c r="K114" s="89">
        <v>46283</v>
      </c>
      <c r="L114" s="89">
        <v>46283</v>
      </c>
      <c r="M114" s="75">
        <v>45931</v>
      </c>
      <c r="N114" s="76">
        <v>46022</v>
      </c>
      <c r="O114" s="76">
        <v>45930</v>
      </c>
      <c r="P114" s="32">
        <v>363</v>
      </c>
      <c r="Q114" s="32">
        <v>11</v>
      </c>
      <c r="R114" s="32">
        <v>260</v>
      </c>
      <c r="S114" s="32">
        <v>92</v>
      </c>
      <c r="T114" s="85">
        <v>1507.78</v>
      </c>
      <c r="U114" s="86" t="s">
        <v>41</v>
      </c>
    </row>
    <row r="115" s="14" customFormat="1" ht="24" customHeight="1" spans="1:21">
      <c r="A115" s="33">
        <v>110</v>
      </c>
      <c r="B115" s="33" t="s">
        <v>35</v>
      </c>
      <c r="C115" s="33" t="s">
        <v>53</v>
      </c>
      <c r="D115" s="33" t="s">
        <v>395</v>
      </c>
      <c r="E115" s="33" t="s">
        <v>38</v>
      </c>
      <c r="F115" s="88" t="s">
        <v>396</v>
      </c>
      <c r="G115" s="88" t="s">
        <v>397</v>
      </c>
      <c r="H115" s="88">
        <v>4.1</v>
      </c>
      <c r="I115" s="88">
        <v>285000</v>
      </c>
      <c r="J115" s="89">
        <v>45929</v>
      </c>
      <c r="K115" s="89">
        <v>46659</v>
      </c>
      <c r="L115" s="89">
        <v>46659</v>
      </c>
      <c r="M115" s="75">
        <v>45931</v>
      </c>
      <c r="N115" s="76">
        <v>46022</v>
      </c>
      <c r="O115" s="76">
        <v>45930</v>
      </c>
      <c r="P115" s="32">
        <v>730</v>
      </c>
      <c r="Q115" s="32">
        <v>2</v>
      </c>
      <c r="R115" s="32">
        <v>636</v>
      </c>
      <c r="S115" s="32">
        <v>92</v>
      </c>
      <c r="T115" s="85">
        <v>1456.67</v>
      </c>
      <c r="U115" s="86" t="s">
        <v>41</v>
      </c>
    </row>
    <row r="116" s="14" customFormat="1" ht="24" customHeight="1" spans="1:21">
      <c r="A116" s="33">
        <v>111</v>
      </c>
      <c r="B116" s="33" t="s">
        <v>35</v>
      </c>
      <c r="C116" s="33" t="s">
        <v>42</v>
      </c>
      <c r="D116" s="33" t="s">
        <v>398</v>
      </c>
      <c r="E116" s="33" t="s">
        <v>63</v>
      </c>
      <c r="F116" s="88" t="s">
        <v>399</v>
      </c>
      <c r="G116" s="88" t="s">
        <v>400</v>
      </c>
      <c r="H116" s="88">
        <v>4.1</v>
      </c>
      <c r="I116" s="88">
        <v>185000</v>
      </c>
      <c r="J116" s="89">
        <v>45929</v>
      </c>
      <c r="K116" s="89">
        <v>47025</v>
      </c>
      <c r="L116" s="89">
        <v>47025</v>
      </c>
      <c r="M116" s="75">
        <v>45931</v>
      </c>
      <c r="N116" s="76">
        <v>46022</v>
      </c>
      <c r="O116" s="76">
        <v>45930</v>
      </c>
      <c r="P116" s="32">
        <v>1096</v>
      </c>
      <c r="Q116" s="32">
        <v>2</v>
      </c>
      <c r="R116" s="32">
        <v>1002</v>
      </c>
      <c r="S116" s="32">
        <v>92</v>
      </c>
      <c r="T116" s="85">
        <v>945.56</v>
      </c>
      <c r="U116" s="86" t="s">
        <v>41</v>
      </c>
    </row>
    <row r="117" s="14" customFormat="1" ht="24" customHeight="1" spans="1:21">
      <c r="A117" s="33">
        <v>112</v>
      </c>
      <c r="B117" s="33" t="s">
        <v>35</v>
      </c>
      <c r="C117" s="33" t="s">
        <v>388</v>
      </c>
      <c r="D117" s="33" t="s">
        <v>401</v>
      </c>
      <c r="E117" s="33" t="s">
        <v>63</v>
      </c>
      <c r="F117" s="88" t="s">
        <v>402</v>
      </c>
      <c r="G117" s="88" t="s">
        <v>403</v>
      </c>
      <c r="H117" s="88">
        <v>4.6</v>
      </c>
      <c r="I117" s="88">
        <v>170000</v>
      </c>
      <c r="J117" s="89">
        <v>45929</v>
      </c>
      <c r="K117" s="89">
        <v>47025</v>
      </c>
      <c r="L117" s="89">
        <v>47025</v>
      </c>
      <c r="M117" s="75">
        <v>45931</v>
      </c>
      <c r="N117" s="76">
        <v>46022</v>
      </c>
      <c r="O117" s="76">
        <v>45930</v>
      </c>
      <c r="P117" s="32">
        <v>1096</v>
      </c>
      <c r="Q117" s="32">
        <v>2</v>
      </c>
      <c r="R117" s="32">
        <v>1002</v>
      </c>
      <c r="S117" s="32">
        <v>92</v>
      </c>
      <c r="T117" s="85">
        <v>868.89</v>
      </c>
      <c r="U117" s="86" t="s">
        <v>41</v>
      </c>
    </row>
    <row r="118" s="14" customFormat="1" ht="24" customHeight="1" spans="1:21">
      <c r="A118" s="33">
        <v>113</v>
      </c>
      <c r="B118" s="33" t="s">
        <v>35</v>
      </c>
      <c r="C118" s="33" t="s">
        <v>162</v>
      </c>
      <c r="D118" s="33" t="s">
        <v>404</v>
      </c>
      <c r="E118" s="33" t="s">
        <v>44</v>
      </c>
      <c r="F118" s="88" t="s">
        <v>405</v>
      </c>
      <c r="G118" s="88" t="s">
        <v>406</v>
      </c>
      <c r="H118" s="88">
        <v>1.8</v>
      </c>
      <c r="I118" s="88">
        <v>850000</v>
      </c>
      <c r="J118" s="89">
        <v>45930</v>
      </c>
      <c r="K118" s="89">
        <v>46295</v>
      </c>
      <c r="L118" s="89">
        <v>46295</v>
      </c>
      <c r="M118" s="75">
        <v>45931</v>
      </c>
      <c r="N118" s="76">
        <v>46022</v>
      </c>
      <c r="O118" s="76">
        <v>45930</v>
      </c>
      <c r="P118" s="32">
        <v>365</v>
      </c>
      <c r="Q118" s="32">
        <v>0</v>
      </c>
      <c r="R118" s="32">
        <v>273</v>
      </c>
      <c r="S118" s="32">
        <v>92</v>
      </c>
      <c r="T118" s="85">
        <v>4344.44</v>
      </c>
      <c r="U118" s="86" t="s">
        <v>41</v>
      </c>
    </row>
    <row r="119" s="14" customFormat="1" ht="24" customHeight="1" spans="1:21">
      <c r="A119" s="33">
        <v>114</v>
      </c>
      <c r="B119" s="33" t="s">
        <v>35</v>
      </c>
      <c r="C119" s="33" t="s">
        <v>42</v>
      </c>
      <c r="D119" s="33" t="s">
        <v>407</v>
      </c>
      <c r="E119" s="33" t="s">
        <v>38</v>
      </c>
      <c r="F119" s="88" t="s">
        <v>408</v>
      </c>
      <c r="G119" s="88" t="s">
        <v>409</v>
      </c>
      <c r="H119" s="88">
        <v>1.8</v>
      </c>
      <c r="I119" s="88">
        <v>250000</v>
      </c>
      <c r="J119" s="89" t="s">
        <v>410</v>
      </c>
      <c r="K119" s="89" t="s">
        <v>411</v>
      </c>
      <c r="L119" s="89" t="s">
        <v>411</v>
      </c>
      <c r="M119" s="75" t="s">
        <v>410</v>
      </c>
      <c r="N119" s="76">
        <v>46022</v>
      </c>
      <c r="O119" s="76">
        <v>45930</v>
      </c>
      <c r="P119" s="32">
        <v>365</v>
      </c>
      <c r="Q119" s="32">
        <v>0</v>
      </c>
      <c r="R119" s="32">
        <v>282</v>
      </c>
      <c r="S119" s="32">
        <v>83</v>
      </c>
      <c r="T119" s="85">
        <v>1152.78</v>
      </c>
      <c r="U119" s="86" t="s">
        <v>41</v>
      </c>
    </row>
    <row r="120" s="14" customFormat="1" ht="24" customHeight="1" spans="1:21">
      <c r="A120" s="33">
        <v>115</v>
      </c>
      <c r="B120" s="33" t="s">
        <v>35</v>
      </c>
      <c r="C120" s="33" t="s">
        <v>388</v>
      </c>
      <c r="D120" s="33" t="s">
        <v>412</v>
      </c>
      <c r="E120" s="33" t="s">
        <v>63</v>
      </c>
      <c r="F120" s="88" t="s">
        <v>413</v>
      </c>
      <c r="G120" s="88" t="s">
        <v>414</v>
      </c>
      <c r="H120" s="88">
        <v>3.8</v>
      </c>
      <c r="I120" s="88">
        <v>1000000</v>
      </c>
      <c r="J120" s="89" t="s">
        <v>415</v>
      </c>
      <c r="K120" s="89" t="s">
        <v>416</v>
      </c>
      <c r="L120" s="89" t="s">
        <v>416</v>
      </c>
      <c r="M120" s="75" t="s">
        <v>415</v>
      </c>
      <c r="N120" s="76">
        <v>46022</v>
      </c>
      <c r="O120" s="76">
        <v>45930</v>
      </c>
      <c r="P120" s="32">
        <v>364</v>
      </c>
      <c r="Q120" s="32">
        <v>0</v>
      </c>
      <c r="R120" s="32">
        <v>285</v>
      </c>
      <c r="S120" s="32">
        <v>79</v>
      </c>
      <c r="T120" s="85">
        <v>4388.89</v>
      </c>
      <c r="U120" s="86" t="s">
        <v>41</v>
      </c>
    </row>
    <row r="121" s="14" customFormat="1" ht="24" customHeight="1" spans="1:21">
      <c r="A121" s="33">
        <v>116</v>
      </c>
      <c r="B121" s="33" t="s">
        <v>35</v>
      </c>
      <c r="C121" s="33" t="s">
        <v>42</v>
      </c>
      <c r="D121" s="33" t="s">
        <v>43</v>
      </c>
      <c r="E121" s="33" t="s">
        <v>63</v>
      </c>
      <c r="F121" s="88" t="s">
        <v>45</v>
      </c>
      <c r="G121" s="88" t="s">
        <v>417</v>
      </c>
      <c r="H121" s="88">
        <v>1.8</v>
      </c>
      <c r="I121" s="88">
        <v>200000</v>
      </c>
      <c r="J121" s="89" t="s">
        <v>47</v>
      </c>
      <c r="K121" s="89" t="s">
        <v>418</v>
      </c>
      <c r="L121" s="89" t="s">
        <v>418</v>
      </c>
      <c r="M121" s="75" t="s">
        <v>47</v>
      </c>
      <c r="N121" s="76">
        <v>46022</v>
      </c>
      <c r="O121" s="76">
        <v>45930</v>
      </c>
      <c r="P121" s="32">
        <v>365</v>
      </c>
      <c r="Q121" s="32">
        <v>0</v>
      </c>
      <c r="R121" s="32">
        <v>292</v>
      </c>
      <c r="S121" s="32">
        <v>73</v>
      </c>
      <c r="T121" s="85">
        <v>811.11</v>
      </c>
      <c r="U121" s="86" t="s">
        <v>41</v>
      </c>
    </row>
    <row r="122" s="14" customFormat="1" ht="24" customHeight="1" spans="1:21">
      <c r="A122" s="33">
        <v>117</v>
      </c>
      <c r="B122" s="33" t="s">
        <v>35</v>
      </c>
      <c r="C122" s="33" t="s">
        <v>147</v>
      </c>
      <c r="D122" s="33" t="s">
        <v>419</v>
      </c>
      <c r="E122" s="33" t="s">
        <v>63</v>
      </c>
      <c r="F122" s="88" t="s">
        <v>420</v>
      </c>
      <c r="G122" s="88" t="s">
        <v>421</v>
      </c>
      <c r="H122" s="88">
        <v>3.8</v>
      </c>
      <c r="I122" s="88">
        <v>200000</v>
      </c>
      <c r="J122" s="89" t="s">
        <v>422</v>
      </c>
      <c r="K122" s="89" t="s">
        <v>423</v>
      </c>
      <c r="L122" s="89" t="s">
        <v>423</v>
      </c>
      <c r="M122" s="75" t="s">
        <v>422</v>
      </c>
      <c r="N122" s="76">
        <v>46022</v>
      </c>
      <c r="O122" s="76">
        <v>45930</v>
      </c>
      <c r="P122" s="32">
        <v>365</v>
      </c>
      <c r="Q122" s="32">
        <v>0</v>
      </c>
      <c r="R122" s="32">
        <v>293</v>
      </c>
      <c r="S122" s="32">
        <v>72</v>
      </c>
      <c r="T122" s="85">
        <v>800</v>
      </c>
      <c r="U122" s="86" t="s">
        <v>41</v>
      </c>
    </row>
    <row r="123" s="14" customFormat="1" ht="24" customHeight="1" spans="1:21">
      <c r="A123" s="33">
        <v>118</v>
      </c>
      <c r="B123" s="33" t="s">
        <v>35</v>
      </c>
      <c r="C123" s="33" t="s">
        <v>106</v>
      </c>
      <c r="D123" s="33" t="s">
        <v>424</v>
      </c>
      <c r="E123" s="33" t="s">
        <v>44</v>
      </c>
      <c r="F123" s="88" t="s">
        <v>425</v>
      </c>
      <c r="G123" s="88" t="s">
        <v>426</v>
      </c>
      <c r="H123" s="88">
        <v>3.8</v>
      </c>
      <c r="I123" s="88">
        <v>500000</v>
      </c>
      <c r="J123" s="89" t="s">
        <v>427</v>
      </c>
      <c r="K123" s="89" t="s">
        <v>428</v>
      </c>
      <c r="L123" s="89" t="s">
        <v>428</v>
      </c>
      <c r="M123" s="75" t="s">
        <v>427</v>
      </c>
      <c r="N123" s="76">
        <v>46022</v>
      </c>
      <c r="O123" s="76">
        <v>45930</v>
      </c>
      <c r="P123" s="32">
        <v>365</v>
      </c>
      <c r="Q123" s="32">
        <v>0</v>
      </c>
      <c r="R123" s="32">
        <v>295</v>
      </c>
      <c r="S123" s="32">
        <v>70</v>
      </c>
      <c r="T123" s="85">
        <v>1944.44</v>
      </c>
      <c r="U123" s="86" t="s">
        <v>41</v>
      </c>
    </row>
    <row r="124" s="14" customFormat="1" ht="24" customHeight="1" spans="1:21">
      <c r="A124" s="33">
        <v>119</v>
      </c>
      <c r="B124" s="33" t="s">
        <v>35</v>
      </c>
      <c r="C124" s="33" t="s">
        <v>172</v>
      </c>
      <c r="D124" s="33" t="s">
        <v>429</v>
      </c>
      <c r="E124" s="33" t="s">
        <v>63</v>
      </c>
      <c r="F124" s="88" t="s">
        <v>430</v>
      </c>
      <c r="G124" s="88" t="s">
        <v>431</v>
      </c>
      <c r="H124" s="88">
        <v>3.6</v>
      </c>
      <c r="I124" s="88">
        <v>200000</v>
      </c>
      <c r="J124" s="89" t="s">
        <v>432</v>
      </c>
      <c r="K124" s="89" t="s">
        <v>433</v>
      </c>
      <c r="L124" s="89" t="s">
        <v>433</v>
      </c>
      <c r="M124" s="89" t="s">
        <v>432</v>
      </c>
      <c r="N124" s="89">
        <v>46022</v>
      </c>
      <c r="O124" s="76">
        <v>45930</v>
      </c>
      <c r="P124" s="32">
        <v>1096</v>
      </c>
      <c r="Q124" s="32">
        <v>0</v>
      </c>
      <c r="R124" s="32">
        <v>1030</v>
      </c>
      <c r="S124" s="32">
        <v>66</v>
      </c>
      <c r="T124" s="32">
        <v>733.33</v>
      </c>
      <c r="U124" s="86" t="s">
        <v>41</v>
      </c>
    </row>
    <row r="125" s="14" customFormat="1" ht="24" customHeight="1" spans="1:21">
      <c r="A125" s="33">
        <v>120</v>
      </c>
      <c r="B125" s="33" t="s">
        <v>35</v>
      </c>
      <c r="C125" s="33" t="s">
        <v>53</v>
      </c>
      <c r="D125" s="33" t="s">
        <v>434</v>
      </c>
      <c r="E125" s="33" t="s">
        <v>63</v>
      </c>
      <c r="F125" s="88" t="s">
        <v>435</v>
      </c>
      <c r="G125" s="88" t="s">
        <v>436</v>
      </c>
      <c r="H125" s="88">
        <v>3.1</v>
      </c>
      <c r="I125" s="88">
        <v>500000</v>
      </c>
      <c r="J125" s="89" t="s">
        <v>437</v>
      </c>
      <c r="K125" s="89" t="s">
        <v>438</v>
      </c>
      <c r="L125" s="89" t="s">
        <v>438</v>
      </c>
      <c r="M125" s="89" t="s">
        <v>437</v>
      </c>
      <c r="N125" s="89">
        <v>46022</v>
      </c>
      <c r="O125" s="76">
        <v>45930</v>
      </c>
      <c r="P125" s="32">
        <v>1096</v>
      </c>
      <c r="Q125" s="32">
        <v>0</v>
      </c>
      <c r="R125" s="32">
        <v>1032</v>
      </c>
      <c r="S125" s="32">
        <v>64</v>
      </c>
      <c r="T125" s="32">
        <v>1777.78</v>
      </c>
      <c r="U125" s="86" t="s">
        <v>41</v>
      </c>
    </row>
    <row r="126" s="14" customFormat="1" ht="24" customHeight="1" spans="1:21">
      <c r="A126" s="33">
        <v>121</v>
      </c>
      <c r="B126" s="33" t="s">
        <v>35</v>
      </c>
      <c r="C126" s="33" t="s">
        <v>90</v>
      </c>
      <c r="D126" s="33" t="s">
        <v>439</v>
      </c>
      <c r="E126" s="33" t="s">
        <v>44</v>
      </c>
      <c r="F126" s="88" t="s">
        <v>440</v>
      </c>
      <c r="G126" s="88" t="s">
        <v>441</v>
      </c>
      <c r="H126" s="88">
        <v>3.8</v>
      </c>
      <c r="I126" s="88">
        <v>500000</v>
      </c>
      <c r="J126" s="89" t="s">
        <v>442</v>
      </c>
      <c r="K126" s="89" t="s">
        <v>443</v>
      </c>
      <c r="L126" s="89" t="s">
        <v>443</v>
      </c>
      <c r="M126" s="89" t="s">
        <v>442</v>
      </c>
      <c r="N126" s="89">
        <v>46022</v>
      </c>
      <c r="O126" s="76">
        <v>45930</v>
      </c>
      <c r="P126" s="32">
        <v>365</v>
      </c>
      <c r="Q126" s="32">
        <v>0</v>
      </c>
      <c r="R126" s="32">
        <v>302</v>
      </c>
      <c r="S126" s="32">
        <v>63</v>
      </c>
      <c r="T126" s="32">
        <v>1750</v>
      </c>
      <c r="U126" s="86" t="s">
        <v>41</v>
      </c>
    </row>
    <row r="127" s="14" customFormat="1" ht="24" customHeight="1" spans="1:21">
      <c r="A127" s="33">
        <v>122</v>
      </c>
      <c r="B127" s="33" t="s">
        <v>35</v>
      </c>
      <c r="C127" s="33" t="s">
        <v>162</v>
      </c>
      <c r="D127" s="33" t="s">
        <v>444</v>
      </c>
      <c r="E127" s="33" t="s">
        <v>63</v>
      </c>
      <c r="F127" s="88" t="s">
        <v>445</v>
      </c>
      <c r="G127" s="88" t="s">
        <v>446</v>
      </c>
      <c r="H127" s="88">
        <v>3.8</v>
      </c>
      <c r="I127" s="88">
        <v>300000</v>
      </c>
      <c r="J127" s="89" t="s">
        <v>442</v>
      </c>
      <c r="K127" s="89" t="s">
        <v>443</v>
      </c>
      <c r="L127" s="89" t="s">
        <v>443</v>
      </c>
      <c r="M127" s="89" t="s">
        <v>442</v>
      </c>
      <c r="N127" s="89">
        <v>46022</v>
      </c>
      <c r="O127" s="76">
        <v>45930</v>
      </c>
      <c r="P127" s="32">
        <v>365</v>
      </c>
      <c r="Q127" s="32">
        <v>0</v>
      </c>
      <c r="R127" s="32">
        <v>302</v>
      </c>
      <c r="S127" s="32">
        <v>63</v>
      </c>
      <c r="T127" s="32">
        <v>1050</v>
      </c>
      <c r="U127" s="86" t="s">
        <v>41</v>
      </c>
    </row>
    <row r="128" s="14" customFormat="1" ht="24" customHeight="1" spans="1:21">
      <c r="A128" s="33">
        <v>123</v>
      </c>
      <c r="B128" s="33" t="s">
        <v>35</v>
      </c>
      <c r="C128" s="33" t="s">
        <v>74</v>
      </c>
      <c r="D128" s="33" t="s">
        <v>447</v>
      </c>
      <c r="E128" s="33" t="s">
        <v>63</v>
      </c>
      <c r="F128" s="88" t="s">
        <v>448</v>
      </c>
      <c r="G128" s="88" t="s">
        <v>449</v>
      </c>
      <c r="H128" s="88">
        <v>3.8</v>
      </c>
      <c r="I128" s="88">
        <v>200000</v>
      </c>
      <c r="J128" s="89" t="s">
        <v>442</v>
      </c>
      <c r="K128" s="89" t="s">
        <v>450</v>
      </c>
      <c r="L128" s="89" t="s">
        <v>450</v>
      </c>
      <c r="M128" s="89" t="s">
        <v>442</v>
      </c>
      <c r="N128" s="89">
        <v>46022</v>
      </c>
      <c r="O128" s="76">
        <v>45930</v>
      </c>
      <c r="P128" s="32">
        <v>364</v>
      </c>
      <c r="Q128" s="32">
        <v>0</v>
      </c>
      <c r="R128" s="32">
        <v>301</v>
      </c>
      <c r="S128" s="32">
        <v>63</v>
      </c>
      <c r="T128" s="32">
        <v>700</v>
      </c>
      <c r="U128" s="86" t="s">
        <v>41</v>
      </c>
    </row>
    <row r="129" s="14" customFormat="1" ht="24" customHeight="1" spans="1:21">
      <c r="A129" s="33">
        <v>124</v>
      </c>
      <c r="B129" s="33" t="s">
        <v>35</v>
      </c>
      <c r="C129" s="33" t="s">
        <v>90</v>
      </c>
      <c r="D129" s="33" t="s">
        <v>451</v>
      </c>
      <c r="E129" s="33" t="s">
        <v>63</v>
      </c>
      <c r="F129" s="88" t="s">
        <v>452</v>
      </c>
      <c r="G129" s="88" t="s">
        <v>453</v>
      </c>
      <c r="H129" s="88">
        <v>3.8</v>
      </c>
      <c r="I129" s="88">
        <v>300000</v>
      </c>
      <c r="J129" s="89" t="s">
        <v>454</v>
      </c>
      <c r="K129" s="89" t="s">
        <v>455</v>
      </c>
      <c r="L129" s="89" t="s">
        <v>455</v>
      </c>
      <c r="M129" s="89" t="s">
        <v>454</v>
      </c>
      <c r="N129" s="89">
        <v>46022</v>
      </c>
      <c r="O129" s="76">
        <v>45930</v>
      </c>
      <c r="P129" s="32">
        <v>365</v>
      </c>
      <c r="Q129" s="32">
        <v>0</v>
      </c>
      <c r="R129" s="32">
        <v>303</v>
      </c>
      <c r="S129" s="32">
        <v>62</v>
      </c>
      <c r="T129" s="32">
        <v>1033.33</v>
      </c>
      <c r="U129" s="86" t="s">
        <v>41</v>
      </c>
    </row>
    <row r="130" s="14" customFormat="1" ht="24" customHeight="1" spans="1:21">
      <c r="A130" s="33">
        <v>125</v>
      </c>
      <c r="B130" s="33" t="s">
        <v>35</v>
      </c>
      <c r="C130" s="33" t="s">
        <v>90</v>
      </c>
      <c r="D130" s="33" t="s">
        <v>348</v>
      </c>
      <c r="E130" s="33" t="s">
        <v>38</v>
      </c>
      <c r="F130" s="88" t="s">
        <v>349</v>
      </c>
      <c r="G130" s="88" t="s">
        <v>456</v>
      </c>
      <c r="H130" s="88">
        <v>3.8</v>
      </c>
      <c r="I130" s="88">
        <v>300000</v>
      </c>
      <c r="J130" s="89" t="s">
        <v>457</v>
      </c>
      <c r="K130" s="89" t="s">
        <v>458</v>
      </c>
      <c r="L130" s="89" t="s">
        <v>458</v>
      </c>
      <c r="M130" s="89" t="s">
        <v>457</v>
      </c>
      <c r="N130" s="89">
        <v>46022</v>
      </c>
      <c r="O130" s="76">
        <v>45930</v>
      </c>
      <c r="P130" s="32">
        <v>365</v>
      </c>
      <c r="Q130" s="32">
        <v>0</v>
      </c>
      <c r="R130" s="32">
        <v>306</v>
      </c>
      <c r="S130" s="32">
        <v>59</v>
      </c>
      <c r="T130" s="32">
        <v>983.33</v>
      </c>
      <c r="U130" s="86" t="s">
        <v>41</v>
      </c>
    </row>
    <row r="131" s="14" customFormat="1" ht="24" customHeight="1" spans="1:21">
      <c r="A131" s="33">
        <v>126</v>
      </c>
      <c r="B131" s="33" t="s">
        <v>35</v>
      </c>
      <c r="C131" s="33" t="s">
        <v>90</v>
      </c>
      <c r="D131" s="33" t="s">
        <v>459</v>
      </c>
      <c r="E131" s="33" t="s">
        <v>63</v>
      </c>
      <c r="F131" s="88" t="s">
        <v>460</v>
      </c>
      <c r="G131" s="88" t="s">
        <v>461</v>
      </c>
      <c r="H131" s="88">
        <v>3.8</v>
      </c>
      <c r="I131" s="88">
        <v>150000</v>
      </c>
      <c r="J131" s="89" t="s">
        <v>457</v>
      </c>
      <c r="K131" s="89" t="s">
        <v>458</v>
      </c>
      <c r="L131" s="89" t="s">
        <v>458</v>
      </c>
      <c r="M131" s="89" t="s">
        <v>457</v>
      </c>
      <c r="N131" s="89">
        <v>46022</v>
      </c>
      <c r="O131" s="76">
        <v>45930</v>
      </c>
      <c r="P131" s="32">
        <v>365</v>
      </c>
      <c r="Q131" s="32">
        <v>0</v>
      </c>
      <c r="R131" s="32">
        <v>306</v>
      </c>
      <c r="S131" s="32">
        <v>59</v>
      </c>
      <c r="T131" s="32">
        <v>491.67</v>
      </c>
      <c r="U131" s="86" t="s">
        <v>41</v>
      </c>
    </row>
    <row r="132" s="14" customFormat="1" ht="24" customHeight="1" spans="1:21">
      <c r="A132" s="33">
        <v>127</v>
      </c>
      <c r="B132" s="33" t="s">
        <v>35</v>
      </c>
      <c r="C132" s="33" t="s">
        <v>106</v>
      </c>
      <c r="D132" s="33" t="s">
        <v>342</v>
      </c>
      <c r="E132" s="33" t="s">
        <v>44</v>
      </c>
      <c r="F132" s="88" t="s">
        <v>343</v>
      </c>
      <c r="G132" s="88" t="s">
        <v>462</v>
      </c>
      <c r="H132" s="88">
        <v>3.8</v>
      </c>
      <c r="I132" s="88">
        <v>300000</v>
      </c>
      <c r="J132" s="89" t="s">
        <v>463</v>
      </c>
      <c r="K132" s="89" t="s">
        <v>464</v>
      </c>
      <c r="L132" s="89" t="s">
        <v>464</v>
      </c>
      <c r="M132" s="89" t="s">
        <v>463</v>
      </c>
      <c r="N132" s="89">
        <v>46022</v>
      </c>
      <c r="O132" s="76">
        <v>45930</v>
      </c>
      <c r="P132" s="32">
        <v>365</v>
      </c>
      <c r="Q132" s="32">
        <v>0</v>
      </c>
      <c r="R132" s="32">
        <v>313</v>
      </c>
      <c r="S132" s="32">
        <v>52</v>
      </c>
      <c r="T132" s="32">
        <v>866.67</v>
      </c>
      <c r="U132" s="86" t="s">
        <v>41</v>
      </c>
    </row>
    <row r="133" s="14" customFormat="1" ht="24" customHeight="1" spans="1:21">
      <c r="A133" s="33">
        <v>128</v>
      </c>
      <c r="B133" s="33" t="s">
        <v>35</v>
      </c>
      <c r="C133" s="33" t="s">
        <v>53</v>
      </c>
      <c r="D133" s="33" t="s">
        <v>465</v>
      </c>
      <c r="E133" s="33" t="s">
        <v>44</v>
      </c>
      <c r="F133" s="88" t="s">
        <v>466</v>
      </c>
      <c r="G133" s="88" t="s">
        <v>467</v>
      </c>
      <c r="H133" s="88">
        <v>3.1</v>
      </c>
      <c r="I133" s="88">
        <v>10000000</v>
      </c>
      <c r="J133" s="89" t="s">
        <v>468</v>
      </c>
      <c r="K133" s="89" t="s">
        <v>469</v>
      </c>
      <c r="L133" s="89" t="s">
        <v>469</v>
      </c>
      <c r="M133" s="89" t="s">
        <v>468</v>
      </c>
      <c r="N133" s="89">
        <v>46022</v>
      </c>
      <c r="O133" s="76">
        <v>45930</v>
      </c>
      <c r="P133" s="32">
        <v>1090</v>
      </c>
      <c r="Q133" s="32">
        <v>0</v>
      </c>
      <c r="R133" s="32">
        <v>1039</v>
      </c>
      <c r="S133" s="32">
        <v>51</v>
      </c>
      <c r="T133" s="32">
        <v>28333.33</v>
      </c>
      <c r="U133" s="86" t="s">
        <v>41</v>
      </c>
    </row>
    <row r="134" s="14" customFormat="1" ht="24" customHeight="1" spans="1:21">
      <c r="A134" s="33">
        <v>129</v>
      </c>
      <c r="B134" s="33" t="s">
        <v>35</v>
      </c>
      <c r="C134" s="33" t="s">
        <v>90</v>
      </c>
      <c r="D134" s="33" t="s">
        <v>470</v>
      </c>
      <c r="E134" s="33" t="s">
        <v>44</v>
      </c>
      <c r="F134" s="88" t="s">
        <v>471</v>
      </c>
      <c r="G134" s="88" t="s">
        <v>472</v>
      </c>
      <c r="H134" s="88">
        <v>3.8</v>
      </c>
      <c r="I134" s="88">
        <v>700000</v>
      </c>
      <c r="J134" s="89" t="s">
        <v>473</v>
      </c>
      <c r="K134" s="89" t="s">
        <v>474</v>
      </c>
      <c r="L134" s="89" t="s">
        <v>474</v>
      </c>
      <c r="M134" s="89" t="s">
        <v>473</v>
      </c>
      <c r="N134" s="89">
        <v>46022</v>
      </c>
      <c r="O134" s="76">
        <v>45930</v>
      </c>
      <c r="P134" s="32">
        <v>365</v>
      </c>
      <c r="Q134" s="32">
        <v>0</v>
      </c>
      <c r="R134" s="32">
        <v>316</v>
      </c>
      <c r="S134" s="32">
        <v>49</v>
      </c>
      <c r="T134" s="32">
        <v>1905.56</v>
      </c>
      <c r="U134" s="86" t="s">
        <v>41</v>
      </c>
    </row>
    <row r="135" s="14" customFormat="1" ht="24" customHeight="1" spans="1:21">
      <c r="A135" s="33">
        <v>130</v>
      </c>
      <c r="B135" s="33" t="s">
        <v>35</v>
      </c>
      <c r="C135" s="33" t="s">
        <v>162</v>
      </c>
      <c r="D135" s="33" t="s">
        <v>475</v>
      </c>
      <c r="E135" s="33" t="s">
        <v>63</v>
      </c>
      <c r="F135" s="88" t="s">
        <v>476</v>
      </c>
      <c r="G135" s="88" t="s">
        <v>477</v>
      </c>
      <c r="H135" s="88">
        <v>3.8</v>
      </c>
      <c r="I135" s="88">
        <v>600000</v>
      </c>
      <c r="J135" s="89" t="s">
        <v>478</v>
      </c>
      <c r="K135" s="89" t="s">
        <v>479</v>
      </c>
      <c r="L135" s="89" t="s">
        <v>479</v>
      </c>
      <c r="M135" s="89" t="s">
        <v>478</v>
      </c>
      <c r="N135" s="89">
        <v>46022</v>
      </c>
      <c r="O135" s="76">
        <v>45930</v>
      </c>
      <c r="P135" s="32">
        <v>365</v>
      </c>
      <c r="Q135" s="32">
        <v>0</v>
      </c>
      <c r="R135" s="32">
        <v>319</v>
      </c>
      <c r="S135" s="32">
        <v>46</v>
      </c>
      <c r="T135" s="32">
        <v>1533.33</v>
      </c>
      <c r="U135" s="86" t="s">
        <v>41</v>
      </c>
    </row>
    <row r="136" s="14" customFormat="1" ht="24" customHeight="1" spans="1:21">
      <c r="A136" s="33">
        <v>131</v>
      </c>
      <c r="B136" s="33" t="s">
        <v>35</v>
      </c>
      <c r="C136" s="33" t="s">
        <v>85</v>
      </c>
      <c r="D136" s="33" t="s">
        <v>138</v>
      </c>
      <c r="E136" s="33" t="s">
        <v>44</v>
      </c>
      <c r="F136" s="88" t="s">
        <v>139</v>
      </c>
      <c r="G136" s="88" t="s">
        <v>480</v>
      </c>
      <c r="H136" s="88">
        <v>3.8</v>
      </c>
      <c r="I136" s="88">
        <v>850000</v>
      </c>
      <c r="J136" s="89" t="s">
        <v>481</v>
      </c>
      <c r="K136" s="89" t="s">
        <v>482</v>
      </c>
      <c r="L136" s="89" t="s">
        <v>482</v>
      </c>
      <c r="M136" s="89" t="s">
        <v>481</v>
      </c>
      <c r="N136" s="89">
        <v>46022</v>
      </c>
      <c r="O136" s="76">
        <v>45930</v>
      </c>
      <c r="P136" s="32">
        <v>365</v>
      </c>
      <c r="Q136" s="32">
        <v>0</v>
      </c>
      <c r="R136" s="32">
        <v>329</v>
      </c>
      <c r="S136" s="32">
        <v>36</v>
      </c>
      <c r="T136" s="32">
        <v>1700</v>
      </c>
      <c r="U136" s="86" t="s">
        <v>41</v>
      </c>
    </row>
    <row r="137" s="14" customFormat="1" ht="24" customHeight="1" spans="1:21">
      <c r="A137" s="33">
        <v>132</v>
      </c>
      <c r="B137" s="33" t="s">
        <v>35</v>
      </c>
      <c r="C137" s="33" t="s">
        <v>36</v>
      </c>
      <c r="D137" s="33" t="s">
        <v>58</v>
      </c>
      <c r="E137" s="33" t="s">
        <v>38</v>
      </c>
      <c r="F137" s="88" t="s">
        <v>59</v>
      </c>
      <c r="G137" s="88" t="s">
        <v>483</v>
      </c>
      <c r="H137" s="88">
        <v>3.8</v>
      </c>
      <c r="I137" s="88">
        <v>2000000</v>
      </c>
      <c r="J137" s="89" t="s">
        <v>61</v>
      </c>
      <c r="K137" s="89" t="s">
        <v>484</v>
      </c>
      <c r="L137" s="89" t="s">
        <v>484</v>
      </c>
      <c r="M137" s="89" t="s">
        <v>61</v>
      </c>
      <c r="N137" s="89">
        <v>46022</v>
      </c>
      <c r="O137" s="76">
        <v>45930</v>
      </c>
      <c r="P137" s="32">
        <v>363</v>
      </c>
      <c r="Q137" s="32">
        <v>0</v>
      </c>
      <c r="R137" s="32">
        <v>328</v>
      </c>
      <c r="S137" s="32">
        <v>35</v>
      </c>
      <c r="T137" s="32">
        <v>3888.89</v>
      </c>
      <c r="U137" s="86" t="s">
        <v>41</v>
      </c>
    </row>
    <row r="138" s="14" customFormat="1" ht="24" customHeight="1" spans="1:21">
      <c r="A138" s="33">
        <v>133</v>
      </c>
      <c r="B138" s="33" t="s">
        <v>35</v>
      </c>
      <c r="C138" s="33" t="s">
        <v>53</v>
      </c>
      <c r="D138" s="33" t="s">
        <v>54</v>
      </c>
      <c r="E138" s="33" t="s">
        <v>38</v>
      </c>
      <c r="F138" s="88" t="s">
        <v>55</v>
      </c>
      <c r="G138" s="88" t="s">
        <v>485</v>
      </c>
      <c r="H138" s="88">
        <v>2.6</v>
      </c>
      <c r="I138" s="88">
        <v>10000000</v>
      </c>
      <c r="J138" s="89" t="s">
        <v>57</v>
      </c>
      <c r="K138" s="89" t="s">
        <v>486</v>
      </c>
      <c r="L138" s="89" t="s">
        <v>486</v>
      </c>
      <c r="M138" s="89" t="s">
        <v>57</v>
      </c>
      <c r="N138" s="89">
        <v>46022</v>
      </c>
      <c r="O138" s="76">
        <v>45930</v>
      </c>
      <c r="P138" s="32">
        <v>1096</v>
      </c>
      <c r="Q138" s="32">
        <v>0</v>
      </c>
      <c r="R138" s="32">
        <v>1062</v>
      </c>
      <c r="S138" s="32">
        <v>34</v>
      </c>
      <c r="T138" s="32">
        <v>18888.89</v>
      </c>
      <c r="U138" s="86" t="s">
        <v>41</v>
      </c>
    </row>
    <row r="139" s="14" customFormat="1" ht="24" customHeight="1" spans="1:21">
      <c r="A139" s="33">
        <v>134</v>
      </c>
      <c r="B139" s="33" t="s">
        <v>35</v>
      </c>
      <c r="C139" s="33" t="s">
        <v>147</v>
      </c>
      <c r="D139" s="33" t="s">
        <v>487</v>
      </c>
      <c r="E139" s="33" t="s">
        <v>63</v>
      </c>
      <c r="F139" s="88" t="s">
        <v>488</v>
      </c>
      <c r="G139" s="88" t="s">
        <v>489</v>
      </c>
      <c r="H139" s="88">
        <v>3.8</v>
      </c>
      <c r="I139" s="88">
        <v>300000</v>
      </c>
      <c r="J139" s="89" t="s">
        <v>490</v>
      </c>
      <c r="K139" s="89" t="s">
        <v>491</v>
      </c>
      <c r="L139" s="89" t="s">
        <v>491</v>
      </c>
      <c r="M139" s="89" t="s">
        <v>490</v>
      </c>
      <c r="N139" s="89">
        <v>46022</v>
      </c>
      <c r="O139" s="76">
        <v>45930</v>
      </c>
      <c r="P139" s="32">
        <v>365</v>
      </c>
      <c r="Q139" s="32">
        <v>0</v>
      </c>
      <c r="R139" s="32">
        <v>349</v>
      </c>
      <c r="S139" s="32">
        <v>16</v>
      </c>
      <c r="T139" s="32">
        <v>266.67</v>
      </c>
      <c r="U139" s="86" t="s">
        <v>41</v>
      </c>
    </row>
    <row r="140" s="14" customFormat="1" ht="24" customHeight="1" spans="1:21">
      <c r="A140" s="33">
        <v>135</v>
      </c>
      <c r="B140" s="33" t="s">
        <v>35</v>
      </c>
      <c r="C140" s="33" t="s">
        <v>42</v>
      </c>
      <c r="D140" s="33" t="s">
        <v>67</v>
      </c>
      <c r="E140" s="33" t="s">
        <v>44</v>
      </c>
      <c r="F140" s="88" t="s">
        <v>68</v>
      </c>
      <c r="G140" s="88" t="s">
        <v>492</v>
      </c>
      <c r="H140" s="88">
        <v>1.8</v>
      </c>
      <c r="I140" s="88">
        <v>900000</v>
      </c>
      <c r="J140" s="89" t="s">
        <v>66</v>
      </c>
      <c r="K140" s="89" t="s">
        <v>493</v>
      </c>
      <c r="L140" s="89" t="s">
        <v>493</v>
      </c>
      <c r="M140" s="89" t="s">
        <v>66</v>
      </c>
      <c r="N140" s="89">
        <v>46022</v>
      </c>
      <c r="O140" s="76">
        <v>45930</v>
      </c>
      <c r="P140" s="32">
        <v>365</v>
      </c>
      <c r="Q140" s="32">
        <v>0</v>
      </c>
      <c r="R140" s="32">
        <v>358</v>
      </c>
      <c r="S140" s="32">
        <v>7</v>
      </c>
      <c r="T140" s="32">
        <v>350</v>
      </c>
      <c r="U140" s="86" t="s">
        <v>41</v>
      </c>
    </row>
    <row r="141" s="14" customFormat="1" ht="24" customHeight="1" spans="1:21">
      <c r="A141" s="33">
        <v>136</v>
      </c>
      <c r="B141" s="33" t="s">
        <v>35</v>
      </c>
      <c r="C141" s="33" t="s">
        <v>85</v>
      </c>
      <c r="D141" s="33" t="s">
        <v>111</v>
      </c>
      <c r="E141" s="33" t="s">
        <v>44</v>
      </c>
      <c r="F141" s="88" t="s">
        <v>112</v>
      </c>
      <c r="G141" s="88" t="s">
        <v>494</v>
      </c>
      <c r="H141" s="88">
        <v>1.8</v>
      </c>
      <c r="I141" s="88">
        <v>3500000</v>
      </c>
      <c r="J141" s="89" t="s">
        <v>89</v>
      </c>
      <c r="K141" s="89" t="s">
        <v>495</v>
      </c>
      <c r="L141" s="89" t="s">
        <v>495</v>
      </c>
      <c r="M141" s="89" t="s">
        <v>89</v>
      </c>
      <c r="N141" s="89">
        <v>46022</v>
      </c>
      <c r="O141" s="76">
        <v>45930</v>
      </c>
      <c r="P141" s="32">
        <v>365</v>
      </c>
      <c r="Q141" s="32">
        <v>0</v>
      </c>
      <c r="R141" s="32">
        <v>362</v>
      </c>
      <c r="S141" s="32">
        <v>3</v>
      </c>
      <c r="T141" s="32">
        <v>583.33</v>
      </c>
      <c r="U141" s="86" t="s">
        <v>41</v>
      </c>
    </row>
    <row r="142" s="14" customFormat="1" ht="24" customHeight="1" spans="1:21">
      <c r="A142" s="33">
        <v>137</v>
      </c>
      <c r="B142" s="33" t="s">
        <v>35</v>
      </c>
      <c r="C142" s="33" t="s">
        <v>85</v>
      </c>
      <c r="D142" s="33" t="s">
        <v>86</v>
      </c>
      <c r="E142" s="33" t="s">
        <v>44</v>
      </c>
      <c r="F142" s="88" t="s">
        <v>87</v>
      </c>
      <c r="G142" s="88" t="s">
        <v>496</v>
      </c>
      <c r="H142" s="88">
        <v>1.8</v>
      </c>
      <c r="I142" s="88">
        <v>2000000</v>
      </c>
      <c r="J142" s="89" t="s">
        <v>89</v>
      </c>
      <c r="K142" s="89" t="s">
        <v>495</v>
      </c>
      <c r="L142" s="89" t="s">
        <v>495</v>
      </c>
      <c r="M142" s="89" t="s">
        <v>89</v>
      </c>
      <c r="N142" s="89">
        <v>46022</v>
      </c>
      <c r="O142" s="76">
        <v>45930</v>
      </c>
      <c r="P142" s="32">
        <v>365</v>
      </c>
      <c r="Q142" s="32">
        <v>0</v>
      </c>
      <c r="R142" s="32">
        <v>362</v>
      </c>
      <c r="S142" s="32">
        <v>3</v>
      </c>
      <c r="T142" s="32">
        <v>333.33</v>
      </c>
      <c r="U142" s="86" t="s">
        <v>41</v>
      </c>
    </row>
    <row r="143" s="14" customFormat="1" ht="24" customHeight="1" spans="1:21">
      <c r="A143" s="33">
        <v>138</v>
      </c>
      <c r="B143" s="33" t="s">
        <v>35</v>
      </c>
      <c r="C143" s="33" t="s">
        <v>53</v>
      </c>
      <c r="D143" s="33" t="s">
        <v>82</v>
      </c>
      <c r="E143" s="33" t="s">
        <v>63</v>
      </c>
      <c r="F143" s="88" t="s">
        <v>83</v>
      </c>
      <c r="G143" s="88" t="s">
        <v>497</v>
      </c>
      <c r="H143" s="88">
        <v>3.8</v>
      </c>
      <c r="I143" s="88">
        <v>200000</v>
      </c>
      <c r="J143" s="89" t="s">
        <v>73</v>
      </c>
      <c r="K143" s="89" t="s">
        <v>498</v>
      </c>
      <c r="L143" s="89" t="s">
        <v>498</v>
      </c>
      <c r="M143" s="89" t="s">
        <v>73</v>
      </c>
      <c r="N143" s="89">
        <v>46022</v>
      </c>
      <c r="O143" s="76">
        <v>45930</v>
      </c>
      <c r="P143" s="32">
        <v>365</v>
      </c>
      <c r="Q143" s="32">
        <v>0</v>
      </c>
      <c r="R143" s="32">
        <v>363</v>
      </c>
      <c r="S143" s="32">
        <v>2</v>
      </c>
      <c r="T143" s="32">
        <v>22.22</v>
      </c>
      <c r="U143" s="86" t="s">
        <v>41</v>
      </c>
    </row>
    <row r="144" s="14" customFormat="1" ht="24" customHeight="1" spans="1:21">
      <c r="A144" s="33">
        <v>139</v>
      </c>
      <c r="B144" s="33" t="s">
        <v>35</v>
      </c>
      <c r="C144" s="33" t="s">
        <v>36</v>
      </c>
      <c r="D144" s="33" t="s">
        <v>62</v>
      </c>
      <c r="E144" s="33" t="s">
        <v>63</v>
      </c>
      <c r="F144" s="88" t="s">
        <v>64</v>
      </c>
      <c r="G144" s="88" t="s">
        <v>499</v>
      </c>
      <c r="H144" s="88">
        <v>1.8</v>
      </c>
      <c r="I144" s="88">
        <v>300000</v>
      </c>
      <c r="J144" s="89" t="s">
        <v>98</v>
      </c>
      <c r="K144" s="89" t="s">
        <v>500</v>
      </c>
      <c r="L144" s="89" t="s">
        <v>500</v>
      </c>
      <c r="M144" s="89" t="s">
        <v>98</v>
      </c>
      <c r="N144" s="89">
        <v>46022</v>
      </c>
      <c r="O144" s="76">
        <v>45930</v>
      </c>
      <c r="P144" s="32">
        <v>365</v>
      </c>
      <c r="Q144" s="32">
        <v>0</v>
      </c>
      <c r="R144" s="32">
        <v>364</v>
      </c>
      <c r="S144" s="32">
        <v>1</v>
      </c>
      <c r="T144" s="32">
        <v>16.67</v>
      </c>
      <c r="U144" s="86" t="s">
        <v>41</v>
      </c>
    </row>
    <row r="145" customFormat="1" ht="24" customHeight="1" spans="1:21">
      <c r="A145" s="33">
        <v>140</v>
      </c>
      <c r="B145" s="90" t="s">
        <v>35</v>
      </c>
      <c r="C145" s="90" t="s">
        <v>48</v>
      </c>
      <c r="D145" s="90" t="s">
        <v>99</v>
      </c>
      <c r="E145" s="90" t="s">
        <v>63</v>
      </c>
      <c r="F145" s="90" t="s">
        <v>100</v>
      </c>
      <c r="G145" s="90" t="s">
        <v>501</v>
      </c>
      <c r="H145" s="90">
        <v>1.8</v>
      </c>
      <c r="I145" s="90">
        <v>2000000</v>
      </c>
      <c r="J145" s="90" t="s">
        <v>98</v>
      </c>
      <c r="K145" s="90" t="s">
        <v>500</v>
      </c>
      <c r="L145" s="90" t="s">
        <v>500</v>
      </c>
      <c r="M145" s="90" t="s">
        <v>98</v>
      </c>
      <c r="N145" s="89">
        <v>46022</v>
      </c>
      <c r="O145" s="90">
        <v>45930</v>
      </c>
      <c r="P145" s="90">
        <v>365</v>
      </c>
      <c r="Q145" s="90">
        <v>0</v>
      </c>
      <c r="R145" s="90">
        <v>364</v>
      </c>
      <c r="S145" s="90">
        <v>1</v>
      </c>
      <c r="T145" s="90">
        <v>111.11</v>
      </c>
      <c r="U145" s="90" t="s">
        <v>41</v>
      </c>
    </row>
    <row r="146" customFormat="1" ht="24" customHeight="1" spans="1:21">
      <c r="A146" s="33">
        <v>141</v>
      </c>
      <c r="B146" s="90" t="s">
        <v>502</v>
      </c>
      <c r="C146" s="90"/>
      <c r="D146" s="90" t="s">
        <v>424</v>
      </c>
      <c r="E146" s="90" t="s">
        <v>38</v>
      </c>
      <c r="F146" s="90" t="s">
        <v>425</v>
      </c>
      <c r="G146" s="90" t="s">
        <v>503</v>
      </c>
      <c r="H146" s="90">
        <v>3</v>
      </c>
      <c r="I146" s="90">
        <v>500000</v>
      </c>
      <c r="J146" s="90">
        <v>45806</v>
      </c>
      <c r="K146" s="90">
        <v>46171</v>
      </c>
      <c r="L146" s="90">
        <v>46171</v>
      </c>
      <c r="M146" s="90">
        <v>45931</v>
      </c>
      <c r="N146" s="89">
        <v>46022</v>
      </c>
      <c r="O146" s="90">
        <v>45930</v>
      </c>
      <c r="P146" s="90">
        <v>365</v>
      </c>
      <c r="Q146" s="90">
        <v>125</v>
      </c>
      <c r="R146" s="90">
        <v>148</v>
      </c>
      <c r="S146" s="90">
        <v>92</v>
      </c>
      <c r="T146" s="90">
        <v>2555.56</v>
      </c>
      <c r="U146" s="90" t="s">
        <v>41</v>
      </c>
    </row>
    <row r="147" customFormat="1" ht="24" customHeight="1" spans="1:21">
      <c r="A147" s="33">
        <v>142</v>
      </c>
      <c r="B147" s="90" t="s">
        <v>502</v>
      </c>
      <c r="C147" s="90"/>
      <c r="D147" s="90" t="s">
        <v>424</v>
      </c>
      <c r="E147" s="90" t="s">
        <v>38</v>
      </c>
      <c r="F147" s="90" t="s">
        <v>425</v>
      </c>
      <c r="G147" s="90" t="s">
        <v>504</v>
      </c>
      <c r="H147" s="90">
        <v>3</v>
      </c>
      <c r="I147" s="90">
        <v>500000</v>
      </c>
      <c r="J147" s="90">
        <v>45806</v>
      </c>
      <c r="K147" s="90">
        <v>46171</v>
      </c>
      <c r="L147" s="90">
        <v>46171</v>
      </c>
      <c r="M147" s="90">
        <v>45931</v>
      </c>
      <c r="N147" s="89">
        <v>46022</v>
      </c>
      <c r="O147" s="90">
        <v>45930</v>
      </c>
      <c r="P147" s="90">
        <v>365</v>
      </c>
      <c r="Q147" s="90">
        <v>125</v>
      </c>
      <c r="R147" s="90">
        <v>148</v>
      </c>
      <c r="S147" s="90">
        <v>92</v>
      </c>
      <c r="T147" s="90">
        <v>2555.56</v>
      </c>
      <c r="U147" s="90" t="s">
        <v>41</v>
      </c>
    </row>
    <row r="148" customFormat="1" ht="24" customHeight="1" spans="1:21">
      <c r="A148" s="33">
        <v>143</v>
      </c>
      <c r="B148" s="90" t="s">
        <v>502</v>
      </c>
      <c r="C148" s="90"/>
      <c r="D148" s="90" t="s">
        <v>424</v>
      </c>
      <c r="E148" s="90" t="s">
        <v>38</v>
      </c>
      <c r="F148" s="90" t="s">
        <v>425</v>
      </c>
      <c r="G148" s="90" t="s">
        <v>505</v>
      </c>
      <c r="H148" s="90">
        <v>3</v>
      </c>
      <c r="I148" s="90">
        <v>500000</v>
      </c>
      <c r="J148" s="90">
        <v>45806</v>
      </c>
      <c r="K148" s="90">
        <v>46171</v>
      </c>
      <c r="L148" s="90">
        <v>46171</v>
      </c>
      <c r="M148" s="90">
        <v>45931</v>
      </c>
      <c r="N148" s="89">
        <v>46022</v>
      </c>
      <c r="O148" s="90">
        <v>45930</v>
      </c>
      <c r="P148" s="90">
        <v>365</v>
      </c>
      <c r="Q148" s="90">
        <v>125</v>
      </c>
      <c r="R148" s="90">
        <v>148</v>
      </c>
      <c r="S148" s="90">
        <v>92</v>
      </c>
      <c r="T148" s="90">
        <v>2555.56</v>
      </c>
      <c r="U148" s="90" t="s">
        <v>41</v>
      </c>
    </row>
    <row r="149" s="58" customFormat="1" ht="25" customHeight="1" spans="1:21">
      <c r="A149" s="91"/>
      <c r="B149" s="92" t="s">
        <v>6</v>
      </c>
      <c r="C149" s="93"/>
      <c r="D149" s="93"/>
      <c r="E149" s="91"/>
      <c r="F149" s="91"/>
      <c r="G149" s="91"/>
      <c r="H149" s="91"/>
      <c r="I149" s="91">
        <f>SUM(I6:I148)</f>
        <v>185233041.67</v>
      </c>
      <c r="J149" s="95"/>
      <c r="K149" s="95"/>
      <c r="L149" s="95"/>
      <c r="M149" s="93"/>
      <c r="N149" s="93"/>
      <c r="O149" s="93"/>
      <c r="P149" s="93"/>
      <c r="Q149" s="93"/>
      <c r="R149" s="93">
        <v>48734</v>
      </c>
      <c r="S149" s="93"/>
      <c r="T149" s="97">
        <f>SUM(T6:T148)</f>
        <v>771874.42</v>
      </c>
      <c r="U149" s="98"/>
    </row>
    <row r="150" s="59" customFormat="1" ht="25" customHeight="1" spans="1:21">
      <c r="A150" s="94"/>
      <c r="B150" s="61"/>
      <c r="C150" s="81"/>
      <c r="D150" s="81"/>
      <c r="E150" s="94"/>
      <c r="F150" s="94"/>
      <c r="G150" s="94"/>
      <c r="H150" s="94"/>
      <c r="I150" s="94"/>
      <c r="J150" s="96"/>
      <c r="K150" s="96"/>
      <c r="L150" s="96"/>
      <c r="M150" s="81"/>
      <c r="N150" s="81"/>
      <c r="O150" s="81"/>
      <c r="P150" s="81"/>
      <c r="Q150" s="81"/>
      <c r="R150" s="81"/>
      <c r="S150" s="81"/>
      <c r="T150" s="99"/>
      <c r="U150" s="100"/>
    </row>
    <row r="151" s="59" customFormat="1" ht="20" customHeight="1" spans="2:21">
      <c r="B151" s="61" t="s">
        <v>6</v>
      </c>
      <c r="C151" s="61"/>
      <c r="D151" s="61"/>
      <c r="E151" s="61"/>
      <c r="F151" s="61"/>
      <c r="G151" s="61"/>
      <c r="H151" s="61"/>
      <c r="I151" s="61"/>
      <c r="J151" s="61"/>
      <c r="K151" s="61" t="s">
        <v>9</v>
      </c>
      <c r="L151" s="61"/>
      <c r="M151" s="61" t="s">
        <v>506</v>
      </c>
      <c r="N151" s="61"/>
      <c r="O151" s="61"/>
      <c r="P151" s="61"/>
      <c r="Q151" s="61"/>
      <c r="R151" s="61"/>
      <c r="S151" s="61"/>
      <c r="T151" s="62"/>
      <c r="U151" s="61"/>
    </row>
    <row r="152" s="59" customFormat="1" ht="20" customHeight="1" spans="2:21">
      <c r="B152" s="81" t="s">
        <v>507</v>
      </c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71"/>
      <c r="U152" s="61"/>
    </row>
    <row r="153" s="59" customFormat="1" spans="2:21"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2"/>
      <c r="U153" s="61"/>
    </row>
    <row r="154" s="59" customFormat="1" ht="17" customHeight="1" spans="2:21">
      <c r="B154" s="61" t="s">
        <v>508</v>
      </c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2"/>
      <c r="U154" s="61"/>
    </row>
    <row r="155" s="58" customFormat="1" spans="1:21">
      <c r="A155" s="60"/>
      <c r="B155" s="61"/>
      <c r="C155" s="60"/>
      <c r="D155" s="60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2"/>
      <c r="U155" s="61"/>
    </row>
    <row r="156" s="58" customFormat="1" spans="1:21">
      <c r="A156" s="60"/>
      <c r="B156" s="61"/>
      <c r="C156" s="60"/>
      <c r="D156" s="60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2"/>
      <c r="U156" s="61"/>
    </row>
    <row r="157" s="58" customFormat="1" spans="1:21">
      <c r="A157" s="60"/>
      <c r="B157" s="61"/>
      <c r="C157" s="60"/>
      <c r="D157" s="60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2"/>
      <c r="U157" s="61"/>
    </row>
    <row r="158" s="58" customFormat="1" spans="1:21">
      <c r="A158" s="60"/>
      <c r="B158" s="61"/>
      <c r="C158" s="60"/>
      <c r="D158" s="60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2"/>
      <c r="U158" s="61"/>
    </row>
    <row r="159" s="58" customFormat="1" spans="1:21">
      <c r="A159" s="60"/>
      <c r="B159" s="61"/>
      <c r="C159" s="60"/>
      <c r="D159" s="60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2"/>
      <c r="U159" s="61"/>
    </row>
    <row r="160" s="58" customFormat="1" spans="1:21">
      <c r="A160" s="60"/>
      <c r="B160" s="61"/>
      <c r="C160" s="60"/>
      <c r="D160" s="60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2"/>
      <c r="U160" s="61"/>
    </row>
    <row r="161" s="58" customFormat="1" spans="1:21">
      <c r="A161" s="60"/>
      <c r="B161" s="61"/>
      <c r="C161" s="60"/>
      <c r="D161" s="60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2"/>
      <c r="U161" s="61"/>
    </row>
    <row r="162" s="58" customFormat="1" spans="1:21">
      <c r="A162" s="60"/>
      <c r="B162" s="61"/>
      <c r="C162" s="60"/>
      <c r="D162" s="60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2"/>
      <c r="U162" s="61"/>
    </row>
    <row r="163" s="58" customFormat="1" spans="1:21">
      <c r="A163" s="60"/>
      <c r="B163" s="61"/>
      <c r="C163" s="60"/>
      <c r="D163" s="60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2"/>
      <c r="U163" s="61"/>
    </row>
    <row r="164" s="58" customFormat="1" spans="1:21">
      <c r="A164" s="60"/>
      <c r="B164" s="61"/>
      <c r="C164" s="60"/>
      <c r="D164" s="60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2"/>
      <c r="U164" s="61"/>
    </row>
    <row r="165" s="58" customFormat="1" spans="1:21">
      <c r="A165" s="60"/>
      <c r="B165" s="61"/>
      <c r="C165" s="60"/>
      <c r="D165" s="60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2"/>
      <c r="U165" s="61"/>
    </row>
    <row r="166" s="58" customFormat="1" spans="1:21">
      <c r="A166" s="60"/>
      <c r="B166" s="61"/>
      <c r="C166" s="60"/>
      <c r="D166" s="60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2"/>
      <c r="U166" s="61"/>
    </row>
    <row r="167" s="58" customFormat="1" spans="1:21">
      <c r="A167" s="60"/>
      <c r="B167" s="61"/>
      <c r="C167" s="60"/>
      <c r="D167" s="60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2"/>
      <c r="U167" s="61"/>
    </row>
    <row r="168" s="58" customFormat="1" spans="1:21">
      <c r="A168" s="60"/>
      <c r="B168" s="61"/>
      <c r="C168" s="60"/>
      <c r="D168" s="60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2"/>
      <c r="U168" s="61"/>
    </row>
    <row r="169" s="58" customFormat="1" spans="1:21">
      <c r="A169" s="60"/>
      <c r="B169" s="61"/>
      <c r="C169" s="60"/>
      <c r="D169" s="60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2"/>
      <c r="U169" s="61"/>
    </row>
    <row r="170" s="58" customFormat="1" spans="1:21">
      <c r="A170" s="60"/>
      <c r="B170" s="61"/>
      <c r="C170" s="60"/>
      <c r="D170" s="60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2"/>
      <c r="U170" s="61"/>
    </row>
    <row r="171" s="58" customFormat="1" spans="1:21">
      <c r="A171" s="60"/>
      <c r="B171" s="61"/>
      <c r="C171" s="60"/>
      <c r="D171" s="60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2"/>
      <c r="U171" s="61"/>
    </row>
    <row r="172" s="58" customFormat="1" spans="1:21">
      <c r="A172" s="60"/>
      <c r="B172" s="61"/>
      <c r="C172" s="60"/>
      <c r="D172" s="60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2"/>
      <c r="U172" s="61"/>
    </row>
    <row r="173" s="58" customFormat="1" spans="1:21">
      <c r="A173" s="60"/>
      <c r="B173" s="61"/>
      <c r="C173" s="60"/>
      <c r="D173" s="60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2"/>
      <c r="U173" s="61"/>
    </row>
    <row r="174" s="58" customFormat="1" spans="1:21">
      <c r="A174" s="60"/>
      <c r="B174" s="61"/>
      <c r="C174" s="60"/>
      <c r="D174" s="60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2"/>
      <c r="U174" s="61"/>
    </row>
    <row r="175" s="58" customFormat="1" spans="1:21">
      <c r="A175" s="60"/>
      <c r="B175" s="61"/>
      <c r="C175" s="60"/>
      <c r="D175" s="60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2"/>
      <c r="U175" s="61"/>
    </row>
    <row r="176" s="58" customFormat="1" spans="1:21">
      <c r="A176" s="60"/>
      <c r="B176" s="61"/>
      <c r="C176" s="60"/>
      <c r="D176" s="60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2"/>
      <c r="U176" s="61"/>
    </row>
    <row r="177" s="58" customFormat="1" spans="1:21">
      <c r="A177" s="60"/>
      <c r="B177" s="61"/>
      <c r="C177" s="60"/>
      <c r="D177" s="60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2"/>
      <c r="U177" s="61"/>
    </row>
    <row r="178" s="58" customFormat="1" spans="1:21">
      <c r="A178" s="60"/>
      <c r="B178" s="61"/>
      <c r="C178" s="60"/>
      <c r="D178" s="60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2"/>
      <c r="U178" s="61"/>
    </row>
    <row r="179" s="58" customFormat="1" spans="1:21">
      <c r="A179" s="60"/>
      <c r="B179" s="61"/>
      <c r="C179" s="60"/>
      <c r="D179" s="60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2"/>
      <c r="U179" s="61"/>
    </row>
    <row r="180" s="58" customFormat="1" spans="1:21">
      <c r="A180" s="60"/>
      <c r="B180" s="61"/>
      <c r="C180" s="60"/>
      <c r="D180" s="60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2"/>
      <c r="U180" s="61"/>
    </row>
    <row r="181" s="58" customFormat="1" spans="1:21">
      <c r="A181" s="60"/>
      <c r="B181" s="61"/>
      <c r="C181" s="60"/>
      <c r="D181" s="60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2"/>
      <c r="U181" s="61"/>
    </row>
    <row r="182" s="58" customFormat="1" spans="1:21">
      <c r="A182" s="60"/>
      <c r="B182" s="61"/>
      <c r="C182" s="60"/>
      <c r="D182" s="60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2"/>
      <c r="U182" s="61"/>
    </row>
    <row r="183" s="58" customFormat="1" spans="1:21">
      <c r="A183" s="60"/>
      <c r="B183" s="61"/>
      <c r="C183" s="60"/>
      <c r="D183" s="60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2"/>
      <c r="U183" s="61"/>
    </row>
    <row r="184" s="58" customFormat="1" spans="1:21">
      <c r="A184" s="60"/>
      <c r="B184" s="61"/>
      <c r="C184" s="60"/>
      <c r="D184" s="60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2"/>
      <c r="U184" s="61"/>
    </row>
    <row r="185" s="58" customFormat="1" spans="1:21">
      <c r="A185" s="60"/>
      <c r="B185" s="61"/>
      <c r="C185" s="60"/>
      <c r="D185" s="60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2"/>
      <c r="U185" s="61"/>
    </row>
    <row r="186" s="58" customFormat="1" spans="1:21">
      <c r="A186" s="60"/>
      <c r="B186" s="61"/>
      <c r="C186" s="60"/>
      <c r="D186" s="60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2"/>
      <c r="U186" s="61"/>
    </row>
    <row r="187" s="58" customFormat="1" spans="1:21">
      <c r="A187" s="60"/>
      <c r="B187" s="61"/>
      <c r="C187" s="60"/>
      <c r="D187" s="60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2"/>
      <c r="U187" s="61"/>
    </row>
    <row r="188" s="58" customFormat="1" spans="1:21">
      <c r="A188" s="60"/>
      <c r="B188" s="61"/>
      <c r="C188" s="60"/>
      <c r="D188" s="60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2"/>
      <c r="U188" s="61"/>
    </row>
    <row r="189" s="58" customFormat="1" spans="1:21">
      <c r="A189" s="60"/>
      <c r="B189" s="61"/>
      <c r="C189" s="60"/>
      <c r="D189" s="60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2"/>
      <c r="U189" s="61"/>
    </row>
    <row r="190" s="58" customFormat="1" spans="1:21">
      <c r="A190" s="60"/>
      <c r="B190" s="61"/>
      <c r="C190" s="60"/>
      <c r="D190" s="60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2"/>
      <c r="U190" s="61"/>
    </row>
    <row r="191" s="58" customFormat="1" spans="1:21">
      <c r="A191" s="60"/>
      <c r="B191" s="61"/>
      <c r="C191" s="60"/>
      <c r="D191" s="60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2"/>
      <c r="U191" s="61"/>
    </row>
    <row r="192" s="58" customFormat="1" spans="1:21">
      <c r="A192" s="60"/>
      <c r="B192" s="61"/>
      <c r="C192" s="60"/>
      <c r="D192" s="60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2"/>
      <c r="U192" s="61"/>
    </row>
    <row r="193" s="58" customFormat="1" spans="1:21">
      <c r="A193" s="60"/>
      <c r="B193" s="61"/>
      <c r="C193" s="60"/>
      <c r="D193" s="60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2"/>
      <c r="U193" s="61"/>
    </row>
    <row r="194" s="58" customFormat="1" spans="1:21">
      <c r="A194" s="60"/>
      <c r="B194" s="61"/>
      <c r="C194" s="60"/>
      <c r="D194" s="60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2"/>
      <c r="U194" s="61"/>
    </row>
    <row r="195" s="58" customFormat="1" spans="1:21">
      <c r="A195" s="60"/>
      <c r="B195" s="61"/>
      <c r="C195" s="60"/>
      <c r="D195" s="60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2"/>
      <c r="U195" s="61"/>
    </row>
    <row r="196" s="58" customFormat="1" spans="1:21">
      <c r="A196" s="60"/>
      <c r="B196" s="61"/>
      <c r="C196" s="60"/>
      <c r="D196" s="60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2"/>
      <c r="U196" s="61"/>
    </row>
    <row r="197" s="58" customFormat="1" spans="1:21">
      <c r="A197" s="60"/>
      <c r="B197" s="61"/>
      <c r="C197" s="60"/>
      <c r="D197" s="60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2"/>
      <c r="U197" s="61"/>
    </row>
    <row r="198" s="58" customFormat="1" spans="1:21">
      <c r="A198" s="60"/>
      <c r="B198" s="61"/>
      <c r="C198" s="60"/>
      <c r="D198" s="60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2"/>
      <c r="U198" s="61"/>
    </row>
    <row r="199" s="58" customFormat="1" spans="1:21">
      <c r="A199" s="60"/>
      <c r="B199" s="61"/>
      <c r="C199" s="60"/>
      <c r="D199" s="60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2"/>
      <c r="U199" s="61"/>
    </row>
    <row r="200" s="58" customFormat="1" spans="1:21">
      <c r="A200" s="60"/>
      <c r="B200" s="61"/>
      <c r="C200" s="60"/>
      <c r="D200" s="60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2"/>
      <c r="U200" s="61"/>
    </row>
    <row r="201" s="58" customFormat="1" spans="1:21">
      <c r="A201" s="60"/>
      <c r="B201" s="61"/>
      <c r="C201" s="60"/>
      <c r="D201" s="60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2"/>
      <c r="U201" s="61"/>
    </row>
    <row r="202" s="58" customFormat="1" spans="1:21">
      <c r="A202" s="60"/>
      <c r="B202" s="61"/>
      <c r="C202" s="60"/>
      <c r="D202" s="60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2"/>
      <c r="U202" s="61"/>
    </row>
    <row r="203" s="58" customFormat="1" spans="1:21">
      <c r="A203" s="60"/>
      <c r="B203" s="61"/>
      <c r="C203" s="60"/>
      <c r="D203" s="60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2"/>
      <c r="U203" s="61"/>
    </row>
  </sheetData>
  <mergeCells count="25">
    <mergeCell ref="A1:B1"/>
    <mergeCell ref="A2:T2"/>
    <mergeCell ref="A3:L3"/>
    <mergeCell ref="M3:T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</mergeCells>
  <pageMargins left="0.354166666666667" right="0.472222222222222" top="0.354166666666667" bottom="0.314583333333333" header="0.393055555555556" footer="0.5"/>
  <pageSetup paperSize="9" scale="54" fitToHeight="0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5"/>
  <sheetViews>
    <sheetView zoomScale="87" zoomScaleNormal="87" topLeftCell="F13" workbookViewId="0">
      <selection activeCell="B6" sqref="B6:B25"/>
    </sheetView>
  </sheetViews>
  <sheetFormatPr defaultColWidth="9" defaultRowHeight="13.5"/>
  <cols>
    <col min="1" max="1" width="4.125" style="13" customWidth="1"/>
    <col min="2" max="2" width="35.9666666666667" style="13" customWidth="1"/>
    <col min="3" max="3" width="24.7166666666667" style="13" customWidth="1"/>
    <col min="4" max="4" width="25.1333333333333" style="13" customWidth="1"/>
    <col min="5" max="5" width="25" style="13" customWidth="1"/>
    <col min="6" max="6" width="5.5" style="13" customWidth="1"/>
    <col min="7" max="7" width="7.5" style="13" customWidth="1"/>
    <col min="8" max="8" width="12.9166666666667" style="13" customWidth="1"/>
    <col min="9" max="9" width="12.775" style="13" customWidth="1"/>
    <col min="10" max="10" width="8.60833333333333" style="13" customWidth="1"/>
    <col min="11" max="11" width="7.625" style="13" customWidth="1"/>
    <col min="12" max="12" width="7.90833333333333" style="13" customWidth="1"/>
    <col min="13" max="13" width="15.8416666666667" style="15" customWidth="1"/>
    <col min="14" max="14" width="11.6583333333333" style="13" customWidth="1"/>
    <col min="15" max="15" width="11.3833333333333" style="16" customWidth="1"/>
    <col min="16" max="16" width="27.125" style="13" customWidth="1"/>
    <col min="17" max="16384" width="9" style="13"/>
  </cols>
  <sheetData>
    <row r="1" s="13" customFormat="1" ht="27" customHeight="1" spans="1:16">
      <c r="A1" s="17"/>
      <c r="B1" s="2" t="s">
        <v>509</v>
      </c>
      <c r="C1" s="2"/>
      <c r="D1" s="2"/>
      <c r="E1" s="2"/>
      <c r="F1" s="2"/>
      <c r="G1" s="2"/>
      <c r="H1" s="2"/>
      <c r="I1" s="2"/>
      <c r="J1" s="2"/>
      <c r="K1" s="2"/>
      <c r="L1" s="2"/>
      <c r="M1" s="36"/>
      <c r="N1" s="2"/>
      <c r="O1" s="2"/>
      <c r="P1" s="2"/>
    </row>
    <row r="2" s="13" customFormat="1" ht="35" customHeight="1" spans="1:16">
      <c r="A2" s="18" t="s">
        <v>510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37"/>
      <c r="N2" s="18"/>
      <c r="O2" s="38"/>
      <c r="P2" s="18"/>
    </row>
    <row r="3" s="13" customFormat="1" ht="15" customHeight="1" spans="1:16">
      <c r="A3" s="19" t="s">
        <v>511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39" t="s">
        <v>14</v>
      </c>
      <c r="M3" s="40"/>
      <c r="N3" s="39"/>
      <c r="O3" s="41"/>
      <c r="P3" s="39"/>
    </row>
    <row r="4" s="13" customFormat="1" ht="28" customHeight="1" spans="1:17">
      <c r="A4" s="20" t="s">
        <v>15</v>
      </c>
      <c r="B4" s="20" t="s">
        <v>18</v>
      </c>
      <c r="C4" s="20" t="s">
        <v>512</v>
      </c>
      <c r="D4" s="20" t="s">
        <v>513</v>
      </c>
      <c r="E4" s="20" t="s">
        <v>514</v>
      </c>
      <c r="F4" s="20" t="s">
        <v>19</v>
      </c>
      <c r="G4" s="21" t="s">
        <v>515</v>
      </c>
      <c r="H4" s="20" t="s">
        <v>516</v>
      </c>
      <c r="I4" s="20" t="s">
        <v>517</v>
      </c>
      <c r="J4" s="42" t="s">
        <v>518</v>
      </c>
      <c r="K4" s="20" t="s">
        <v>22</v>
      </c>
      <c r="L4" s="20" t="s">
        <v>519</v>
      </c>
      <c r="M4" s="43" t="s">
        <v>23</v>
      </c>
      <c r="N4" s="20" t="s">
        <v>520</v>
      </c>
      <c r="O4" s="44" t="s">
        <v>521</v>
      </c>
      <c r="P4" s="45" t="s">
        <v>522</v>
      </c>
      <c r="Q4" s="20" t="s">
        <v>34</v>
      </c>
    </row>
    <row r="5" s="13" customFormat="1" ht="28" customHeight="1" spans="1:17">
      <c r="A5" s="20"/>
      <c r="B5" s="20"/>
      <c r="C5" s="20"/>
      <c r="D5" s="20"/>
      <c r="E5" s="20"/>
      <c r="F5" s="20"/>
      <c r="G5" s="22"/>
      <c r="H5" s="20"/>
      <c r="I5" s="20"/>
      <c r="J5" s="46"/>
      <c r="K5" s="20"/>
      <c r="L5" s="20"/>
      <c r="M5" s="43"/>
      <c r="N5" s="20"/>
      <c r="O5" s="44"/>
      <c r="P5" s="45"/>
      <c r="Q5" s="20"/>
    </row>
    <row r="6" s="13" customFormat="1" ht="36" customHeight="1" spans="1:17">
      <c r="A6" s="23">
        <v>1</v>
      </c>
      <c r="B6" s="24" t="s">
        <v>412</v>
      </c>
      <c r="C6" s="24" t="s">
        <v>413</v>
      </c>
      <c r="D6" s="24" t="s">
        <v>523</v>
      </c>
      <c r="E6" s="24" t="s">
        <v>414</v>
      </c>
      <c r="F6" s="24" t="s">
        <v>63</v>
      </c>
      <c r="G6" s="25">
        <v>0.7</v>
      </c>
      <c r="H6" s="26">
        <v>45944</v>
      </c>
      <c r="I6" s="26">
        <v>46308</v>
      </c>
      <c r="J6" s="24">
        <v>1</v>
      </c>
      <c r="K6" s="24">
        <v>3.8</v>
      </c>
      <c r="L6" s="27">
        <v>0.5</v>
      </c>
      <c r="M6" s="47">
        <v>1000000</v>
      </c>
      <c r="N6" s="47">
        <f t="shared" ref="N6:N8" si="0">M6*L6%*J6</f>
        <v>5000</v>
      </c>
      <c r="O6" s="47">
        <f t="shared" ref="O6:O18" si="1">N6*G6</f>
        <v>3500</v>
      </c>
      <c r="P6" s="109" t="s">
        <v>524</v>
      </c>
      <c r="Q6" s="24"/>
    </row>
    <row r="7" s="13" customFormat="1" ht="36" customHeight="1" spans="1:17">
      <c r="A7" s="23">
        <v>2</v>
      </c>
      <c r="B7" s="24" t="s">
        <v>424</v>
      </c>
      <c r="C7" s="24" t="s">
        <v>425</v>
      </c>
      <c r="D7" s="24" t="s">
        <v>525</v>
      </c>
      <c r="E7" s="24" t="s">
        <v>426</v>
      </c>
      <c r="F7" s="24" t="s">
        <v>44</v>
      </c>
      <c r="G7" s="25">
        <v>0.8</v>
      </c>
      <c r="H7" s="26">
        <v>45953</v>
      </c>
      <c r="I7" s="26">
        <v>46318</v>
      </c>
      <c r="J7" s="24">
        <v>1</v>
      </c>
      <c r="K7" s="24">
        <v>3.8</v>
      </c>
      <c r="L7" s="27">
        <v>0.3</v>
      </c>
      <c r="M7" s="47">
        <v>500000</v>
      </c>
      <c r="N7" s="47">
        <f t="shared" si="0"/>
        <v>1500</v>
      </c>
      <c r="O7" s="47">
        <f t="shared" si="1"/>
        <v>1200</v>
      </c>
      <c r="P7" s="48" t="s">
        <v>526</v>
      </c>
      <c r="Q7" s="24"/>
    </row>
    <row r="8" s="13" customFormat="1" ht="36" customHeight="1" spans="1:17">
      <c r="A8" s="23">
        <v>3</v>
      </c>
      <c r="B8" s="24" t="s">
        <v>527</v>
      </c>
      <c r="C8" s="24" t="s">
        <v>528</v>
      </c>
      <c r="D8" s="24" t="s">
        <v>529</v>
      </c>
      <c r="E8" s="24" t="s">
        <v>530</v>
      </c>
      <c r="F8" s="24" t="s">
        <v>63</v>
      </c>
      <c r="G8" s="25">
        <v>0.7</v>
      </c>
      <c r="H8" s="26">
        <v>45958</v>
      </c>
      <c r="I8" s="26">
        <v>47052</v>
      </c>
      <c r="J8" s="24">
        <v>3</v>
      </c>
      <c r="K8" s="24">
        <v>4.1</v>
      </c>
      <c r="L8" s="27">
        <v>0.5</v>
      </c>
      <c r="M8" s="47">
        <v>240000</v>
      </c>
      <c r="N8" s="47">
        <f t="shared" si="0"/>
        <v>3600</v>
      </c>
      <c r="O8" s="47">
        <f t="shared" si="1"/>
        <v>2520</v>
      </c>
      <c r="P8" s="48" t="s">
        <v>531</v>
      </c>
      <c r="Q8" s="24"/>
    </row>
    <row r="9" s="13" customFormat="1" ht="36" customHeight="1" spans="1:17">
      <c r="A9" s="23">
        <v>4</v>
      </c>
      <c r="B9" s="24" t="s">
        <v>532</v>
      </c>
      <c r="C9" s="24" t="s">
        <v>533</v>
      </c>
      <c r="D9" s="24" t="s">
        <v>534</v>
      </c>
      <c r="E9" s="24" t="s">
        <v>535</v>
      </c>
      <c r="F9" s="24" t="s">
        <v>63</v>
      </c>
      <c r="G9" s="25">
        <v>0.7</v>
      </c>
      <c r="H9" s="26">
        <v>45960</v>
      </c>
      <c r="I9" s="26">
        <v>46690</v>
      </c>
      <c r="J9" s="24">
        <v>2</v>
      </c>
      <c r="K9" s="24">
        <v>4.1</v>
      </c>
      <c r="L9" s="27">
        <v>0.5</v>
      </c>
      <c r="M9" s="47">
        <v>425000</v>
      </c>
      <c r="N9" s="47">
        <v>4300</v>
      </c>
      <c r="O9" s="47">
        <f t="shared" si="1"/>
        <v>3010</v>
      </c>
      <c r="P9" s="48" t="s">
        <v>536</v>
      </c>
      <c r="Q9" s="27" t="s">
        <v>537</v>
      </c>
    </row>
    <row r="10" s="13" customFormat="1" ht="36" customHeight="1" spans="1:17">
      <c r="A10" s="23">
        <v>5</v>
      </c>
      <c r="B10" s="24" t="s">
        <v>451</v>
      </c>
      <c r="C10" s="24" t="s">
        <v>452</v>
      </c>
      <c r="D10" s="24" t="s">
        <v>538</v>
      </c>
      <c r="E10" s="24" t="s">
        <v>453</v>
      </c>
      <c r="F10" s="24" t="s">
        <v>63</v>
      </c>
      <c r="G10" s="25">
        <v>0.7</v>
      </c>
      <c r="H10" s="26">
        <v>45961</v>
      </c>
      <c r="I10" s="26">
        <v>46326</v>
      </c>
      <c r="J10" s="24">
        <v>1</v>
      </c>
      <c r="K10" s="24">
        <v>3.8</v>
      </c>
      <c r="L10" s="27">
        <v>0.5</v>
      </c>
      <c r="M10" s="47">
        <v>300000</v>
      </c>
      <c r="N10" s="47">
        <f t="shared" ref="N10:N13" si="2">M10*L10%*J10</f>
        <v>1500</v>
      </c>
      <c r="O10" s="47">
        <f t="shared" si="1"/>
        <v>1050</v>
      </c>
      <c r="P10" s="48" t="s">
        <v>539</v>
      </c>
      <c r="Q10" s="24"/>
    </row>
    <row r="11" s="13" customFormat="1" ht="36" customHeight="1" spans="1:17">
      <c r="A11" s="23">
        <v>6</v>
      </c>
      <c r="B11" s="27" t="s">
        <v>348</v>
      </c>
      <c r="C11" s="27" t="s">
        <v>349</v>
      </c>
      <c r="D11" s="27" t="s">
        <v>540</v>
      </c>
      <c r="E11" s="27" t="s">
        <v>456</v>
      </c>
      <c r="F11" s="27" t="s">
        <v>38</v>
      </c>
      <c r="G11" s="25">
        <v>1</v>
      </c>
      <c r="H11" s="28">
        <v>45964</v>
      </c>
      <c r="I11" s="28">
        <v>46329</v>
      </c>
      <c r="J11" s="24">
        <v>1</v>
      </c>
      <c r="K11" s="27">
        <v>3.8</v>
      </c>
      <c r="L11" s="27">
        <v>0.2</v>
      </c>
      <c r="M11" s="49">
        <v>300000</v>
      </c>
      <c r="N11" s="47">
        <f t="shared" si="2"/>
        <v>600</v>
      </c>
      <c r="O11" s="47">
        <f t="shared" si="1"/>
        <v>600</v>
      </c>
      <c r="P11" s="48" t="s">
        <v>541</v>
      </c>
      <c r="Q11" s="27"/>
    </row>
    <row r="12" s="13" customFormat="1" ht="36" customHeight="1" spans="1:17">
      <c r="A12" s="23">
        <v>7</v>
      </c>
      <c r="B12" s="27" t="s">
        <v>342</v>
      </c>
      <c r="C12" s="27" t="s">
        <v>343</v>
      </c>
      <c r="D12" s="27" t="s">
        <v>542</v>
      </c>
      <c r="E12" s="27" t="s">
        <v>462</v>
      </c>
      <c r="F12" s="27" t="s">
        <v>44</v>
      </c>
      <c r="G12" s="25">
        <v>0.8</v>
      </c>
      <c r="H12" s="28">
        <v>45971</v>
      </c>
      <c r="I12" s="28">
        <v>46336</v>
      </c>
      <c r="J12" s="24">
        <v>1</v>
      </c>
      <c r="K12" s="27">
        <v>3.8</v>
      </c>
      <c r="L12" s="27">
        <v>0.3</v>
      </c>
      <c r="M12" s="49">
        <v>300000</v>
      </c>
      <c r="N12" s="47">
        <f t="shared" si="2"/>
        <v>900</v>
      </c>
      <c r="O12" s="47">
        <f t="shared" si="1"/>
        <v>720</v>
      </c>
      <c r="P12" s="48" t="s">
        <v>543</v>
      </c>
      <c r="Q12" s="27"/>
    </row>
    <row r="13" s="13" customFormat="1" ht="36" customHeight="1" spans="1:17">
      <c r="A13" s="23">
        <v>8</v>
      </c>
      <c r="B13" s="27" t="s">
        <v>544</v>
      </c>
      <c r="C13" s="27" t="s">
        <v>545</v>
      </c>
      <c r="D13" s="24" t="s">
        <v>546</v>
      </c>
      <c r="E13" s="27" t="s">
        <v>547</v>
      </c>
      <c r="F13" s="27" t="s">
        <v>63</v>
      </c>
      <c r="G13" s="25">
        <v>0.7</v>
      </c>
      <c r="H13" s="28">
        <v>45979</v>
      </c>
      <c r="I13" s="28">
        <v>46337</v>
      </c>
      <c r="J13" s="24">
        <v>1</v>
      </c>
      <c r="K13" s="27">
        <v>5.7</v>
      </c>
      <c r="L13" s="24">
        <v>0.5</v>
      </c>
      <c r="M13" s="49">
        <v>1000000</v>
      </c>
      <c r="N13" s="47">
        <f t="shared" si="2"/>
        <v>5000</v>
      </c>
      <c r="O13" s="47">
        <f t="shared" si="1"/>
        <v>3500</v>
      </c>
      <c r="P13" s="48" t="s">
        <v>548</v>
      </c>
      <c r="Q13" s="27"/>
    </row>
    <row r="14" s="13" customFormat="1" ht="36" customHeight="1" spans="1:17">
      <c r="A14" s="23">
        <v>9</v>
      </c>
      <c r="B14" s="27" t="s">
        <v>166</v>
      </c>
      <c r="C14" s="27" t="s">
        <v>167</v>
      </c>
      <c r="D14" s="24" t="s">
        <v>549</v>
      </c>
      <c r="E14" s="27" t="s">
        <v>550</v>
      </c>
      <c r="F14" s="27" t="s">
        <v>63</v>
      </c>
      <c r="G14" s="25">
        <v>0.7</v>
      </c>
      <c r="H14" s="28">
        <v>45972</v>
      </c>
      <c r="I14" s="28">
        <v>46702</v>
      </c>
      <c r="J14" s="24">
        <v>2</v>
      </c>
      <c r="K14" s="27">
        <v>4.1</v>
      </c>
      <c r="L14" s="24">
        <v>0.5</v>
      </c>
      <c r="M14" s="49">
        <v>255000</v>
      </c>
      <c r="N14" s="47">
        <v>2600</v>
      </c>
      <c r="O14" s="47">
        <f t="shared" si="1"/>
        <v>1820</v>
      </c>
      <c r="P14" s="48" t="s">
        <v>551</v>
      </c>
      <c r="Q14" s="27" t="s">
        <v>537</v>
      </c>
    </row>
    <row r="15" s="13" customFormat="1" ht="36" customHeight="1" spans="1:17">
      <c r="A15" s="23">
        <v>10</v>
      </c>
      <c r="B15" s="27" t="s">
        <v>552</v>
      </c>
      <c r="C15" s="27" t="s">
        <v>553</v>
      </c>
      <c r="D15" s="24" t="s">
        <v>554</v>
      </c>
      <c r="E15" s="27" t="s">
        <v>555</v>
      </c>
      <c r="F15" s="27" t="s">
        <v>63</v>
      </c>
      <c r="G15" s="25">
        <v>0.7</v>
      </c>
      <c r="H15" s="28">
        <v>45980</v>
      </c>
      <c r="I15" s="28">
        <v>47076</v>
      </c>
      <c r="J15" s="24">
        <v>3</v>
      </c>
      <c r="K15" s="27">
        <v>4.1</v>
      </c>
      <c r="L15" s="24">
        <v>0.5</v>
      </c>
      <c r="M15" s="49">
        <v>300000</v>
      </c>
      <c r="N15" s="47">
        <f t="shared" ref="N15:N17" si="3">M15*L15%*J15</f>
        <v>4500</v>
      </c>
      <c r="O15" s="47">
        <f t="shared" si="1"/>
        <v>3150</v>
      </c>
      <c r="P15" s="48" t="s">
        <v>556</v>
      </c>
      <c r="Q15" s="27"/>
    </row>
    <row r="16" s="13" customFormat="1" ht="36" customHeight="1" spans="1:17">
      <c r="A16" s="23">
        <v>11</v>
      </c>
      <c r="B16" s="27" t="s">
        <v>261</v>
      </c>
      <c r="C16" s="27" t="s">
        <v>262</v>
      </c>
      <c r="D16" s="24" t="s">
        <v>557</v>
      </c>
      <c r="E16" s="27" t="s">
        <v>558</v>
      </c>
      <c r="F16" s="27" t="s">
        <v>38</v>
      </c>
      <c r="G16" s="25">
        <v>1</v>
      </c>
      <c r="H16" s="28">
        <v>45986</v>
      </c>
      <c r="I16" s="28">
        <v>46716</v>
      </c>
      <c r="J16" s="24">
        <v>2</v>
      </c>
      <c r="K16" s="27">
        <v>4.1</v>
      </c>
      <c r="L16" s="24">
        <v>0.2</v>
      </c>
      <c r="M16" s="49">
        <v>250000</v>
      </c>
      <c r="N16" s="47">
        <f t="shared" si="3"/>
        <v>1000</v>
      </c>
      <c r="O16" s="47">
        <f t="shared" si="1"/>
        <v>1000</v>
      </c>
      <c r="P16" s="48" t="s">
        <v>559</v>
      </c>
      <c r="Q16" s="27"/>
    </row>
    <row r="17" s="13" customFormat="1" ht="36" customHeight="1" spans="1:17">
      <c r="A17" s="23">
        <v>12</v>
      </c>
      <c r="B17" s="27" t="s">
        <v>560</v>
      </c>
      <c r="C17" s="27" t="s">
        <v>561</v>
      </c>
      <c r="D17" s="24" t="s">
        <v>562</v>
      </c>
      <c r="E17" s="27" t="s">
        <v>563</v>
      </c>
      <c r="F17" s="27" t="s">
        <v>44</v>
      </c>
      <c r="G17" s="25">
        <v>0.8</v>
      </c>
      <c r="H17" s="28">
        <v>45988</v>
      </c>
      <c r="I17" s="28">
        <v>46353</v>
      </c>
      <c r="J17" s="50">
        <v>1</v>
      </c>
      <c r="K17" s="27">
        <v>5.4</v>
      </c>
      <c r="L17" s="24">
        <v>0.3</v>
      </c>
      <c r="M17" s="49">
        <v>2000000</v>
      </c>
      <c r="N17" s="47">
        <f t="shared" si="3"/>
        <v>6000</v>
      </c>
      <c r="O17" s="47">
        <f t="shared" si="1"/>
        <v>4800</v>
      </c>
      <c r="P17" s="48" t="s">
        <v>564</v>
      </c>
      <c r="Q17" s="27"/>
    </row>
    <row r="18" s="13" customFormat="1" ht="36" customHeight="1" spans="1:17">
      <c r="A18" s="23">
        <v>13</v>
      </c>
      <c r="B18" s="27" t="s">
        <v>75</v>
      </c>
      <c r="C18" s="27" t="s">
        <v>76</v>
      </c>
      <c r="D18" s="24" t="s">
        <v>565</v>
      </c>
      <c r="E18" s="27" t="s">
        <v>566</v>
      </c>
      <c r="F18" s="27" t="s">
        <v>63</v>
      </c>
      <c r="G18" s="29">
        <v>0.7</v>
      </c>
      <c r="H18" s="28">
        <v>45989</v>
      </c>
      <c r="I18" s="28">
        <v>47084</v>
      </c>
      <c r="J18" s="51">
        <v>3</v>
      </c>
      <c r="K18" s="27">
        <v>4.1</v>
      </c>
      <c r="L18" s="52">
        <v>0.5</v>
      </c>
      <c r="M18" s="49">
        <v>300000</v>
      </c>
      <c r="N18" s="47">
        <v>4500</v>
      </c>
      <c r="O18" s="47">
        <f t="shared" si="1"/>
        <v>3150</v>
      </c>
      <c r="P18" s="109" t="s">
        <v>567</v>
      </c>
      <c r="Q18" s="27"/>
    </row>
    <row r="19" s="13" customFormat="1" ht="36" customHeight="1" spans="1:17">
      <c r="A19" s="23">
        <v>14</v>
      </c>
      <c r="B19" s="24" t="s">
        <v>568</v>
      </c>
      <c r="C19" s="27" t="s">
        <v>569</v>
      </c>
      <c r="D19" s="24" t="s">
        <v>570</v>
      </c>
      <c r="E19" s="24" t="s">
        <v>569</v>
      </c>
      <c r="F19" s="24" t="s">
        <v>571</v>
      </c>
      <c r="G19" s="25">
        <v>1</v>
      </c>
      <c r="H19" s="26">
        <v>46007</v>
      </c>
      <c r="I19" s="26">
        <v>46372</v>
      </c>
      <c r="J19" s="53">
        <v>1</v>
      </c>
      <c r="K19" s="27">
        <v>4.8</v>
      </c>
      <c r="L19" s="52">
        <v>0.2</v>
      </c>
      <c r="M19" s="49">
        <v>500000</v>
      </c>
      <c r="N19" s="47">
        <v>1000</v>
      </c>
      <c r="O19" s="47">
        <v>1000</v>
      </c>
      <c r="P19" s="48" t="s">
        <v>572</v>
      </c>
      <c r="Q19" s="24"/>
    </row>
    <row r="20" s="13" customFormat="1" ht="36" customHeight="1" spans="1:17">
      <c r="A20" s="23">
        <v>15</v>
      </c>
      <c r="B20" s="24" t="s">
        <v>487</v>
      </c>
      <c r="C20" s="27" t="s">
        <v>488</v>
      </c>
      <c r="D20" s="24" t="s">
        <v>573</v>
      </c>
      <c r="E20" s="27" t="s">
        <v>489</v>
      </c>
      <c r="F20" s="24" t="s">
        <v>63</v>
      </c>
      <c r="G20" s="25">
        <v>0.7</v>
      </c>
      <c r="H20" s="28">
        <v>46007</v>
      </c>
      <c r="I20" s="28">
        <v>46368</v>
      </c>
      <c r="J20" s="53">
        <v>1</v>
      </c>
      <c r="K20" s="27">
        <v>3.8</v>
      </c>
      <c r="L20" s="52">
        <v>0.5</v>
      </c>
      <c r="M20" s="49">
        <v>300000</v>
      </c>
      <c r="N20" s="47">
        <v>1500</v>
      </c>
      <c r="O20" s="47">
        <v>1050</v>
      </c>
      <c r="P20" s="48" t="s">
        <v>574</v>
      </c>
      <c r="Q20" s="24"/>
    </row>
    <row r="21" s="13" customFormat="1" ht="36" customHeight="1" spans="1:17">
      <c r="A21" s="23">
        <v>16</v>
      </c>
      <c r="B21" s="24" t="s">
        <v>575</v>
      </c>
      <c r="C21" s="27" t="s">
        <v>576</v>
      </c>
      <c r="D21" s="24" t="s">
        <v>577</v>
      </c>
      <c r="E21" s="24" t="s">
        <v>576</v>
      </c>
      <c r="F21" s="24" t="s">
        <v>38</v>
      </c>
      <c r="G21" s="30">
        <v>1</v>
      </c>
      <c r="H21" s="26">
        <v>46009</v>
      </c>
      <c r="I21" s="26">
        <v>46374</v>
      </c>
      <c r="J21" s="53">
        <v>1</v>
      </c>
      <c r="K21" s="27">
        <v>5.4</v>
      </c>
      <c r="L21" s="52">
        <v>0.2</v>
      </c>
      <c r="M21" s="49">
        <v>200000</v>
      </c>
      <c r="N21" s="47">
        <v>400</v>
      </c>
      <c r="O21" s="47">
        <v>400</v>
      </c>
      <c r="P21" s="48" t="s">
        <v>578</v>
      </c>
      <c r="Q21" s="56"/>
    </row>
    <row r="22" s="13" customFormat="1" ht="36" customHeight="1" spans="1:17">
      <c r="A22" s="23">
        <v>17</v>
      </c>
      <c r="B22" s="24" t="s">
        <v>579</v>
      </c>
      <c r="C22" s="27" t="s">
        <v>580</v>
      </c>
      <c r="D22" s="24" t="s">
        <v>581</v>
      </c>
      <c r="E22" s="27" t="s">
        <v>582</v>
      </c>
      <c r="F22" s="24" t="s">
        <v>63</v>
      </c>
      <c r="G22" s="30">
        <v>0.7</v>
      </c>
      <c r="H22" s="28">
        <v>46013</v>
      </c>
      <c r="I22" s="28">
        <v>46367</v>
      </c>
      <c r="J22" s="53">
        <v>1</v>
      </c>
      <c r="K22" s="27">
        <v>5.4</v>
      </c>
      <c r="L22" s="52">
        <v>0.5</v>
      </c>
      <c r="M22" s="49">
        <v>2000000</v>
      </c>
      <c r="N22" s="47">
        <v>10000</v>
      </c>
      <c r="O22" s="47">
        <v>7000</v>
      </c>
      <c r="P22" s="48" t="s">
        <v>583</v>
      </c>
      <c r="Q22" s="57"/>
    </row>
    <row r="23" s="13" customFormat="1" ht="36" customHeight="1" spans="1:17">
      <c r="A23" s="23">
        <v>18</v>
      </c>
      <c r="B23" s="24" t="s">
        <v>67</v>
      </c>
      <c r="C23" s="27" t="s">
        <v>68</v>
      </c>
      <c r="D23" s="24" t="s">
        <v>584</v>
      </c>
      <c r="E23" s="27" t="s">
        <v>492</v>
      </c>
      <c r="F23" s="24" t="s">
        <v>44</v>
      </c>
      <c r="G23" s="30">
        <v>0.8</v>
      </c>
      <c r="H23" s="28">
        <v>46016</v>
      </c>
      <c r="I23" s="28">
        <v>46381</v>
      </c>
      <c r="J23" s="53">
        <v>1</v>
      </c>
      <c r="K23" s="27">
        <v>4.9</v>
      </c>
      <c r="L23" s="52">
        <v>0.3</v>
      </c>
      <c r="M23" s="49">
        <v>900000</v>
      </c>
      <c r="N23" s="47">
        <v>2700</v>
      </c>
      <c r="O23" s="47">
        <v>2160</v>
      </c>
      <c r="P23" s="48" t="s">
        <v>585</v>
      </c>
      <c r="Q23" s="57"/>
    </row>
    <row r="24" s="13" customFormat="1" ht="36" customHeight="1" spans="1:17">
      <c r="A24" s="23">
        <v>19</v>
      </c>
      <c r="B24" s="24" t="s">
        <v>86</v>
      </c>
      <c r="C24" s="27" t="s">
        <v>87</v>
      </c>
      <c r="D24" s="24" t="s">
        <v>586</v>
      </c>
      <c r="E24" s="27" t="s">
        <v>587</v>
      </c>
      <c r="F24" s="24" t="s">
        <v>44</v>
      </c>
      <c r="G24" s="30">
        <v>0.8</v>
      </c>
      <c r="H24" s="28">
        <v>46020</v>
      </c>
      <c r="I24" s="28">
        <v>46385</v>
      </c>
      <c r="J24" s="53">
        <v>1</v>
      </c>
      <c r="K24" s="27">
        <v>1.8</v>
      </c>
      <c r="L24" s="52">
        <v>0.3</v>
      </c>
      <c r="M24" s="49">
        <v>2000000</v>
      </c>
      <c r="N24" s="47">
        <v>6000</v>
      </c>
      <c r="O24" s="47">
        <v>4800</v>
      </c>
      <c r="P24" s="48" t="s">
        <v>588</v>
      </c>
      <c r="Q24" s="57"/>
    </row>
    <row r="25" s="13" customFormat="1" ht="36" customHeight="1" spans="1:17">
      <c r="A25" s="23">
        <v>20</v>
      </c>
      <c r="B25" s="24" t="s">
        <v>79</v>
      </c>
      <c r="C25" s="27" t="s">
        <v>80</v>
      </c>
      <c r="D25" s="24" t="s">
        <v>589</v>
      </c>
      <c r="E25" s="24" t="s">
        <v>80</v>
      </c>
      <c r="F25" s="24" t="s">
        <v>63</v>
      </c>
      <c r="G25" s="30">
        <v>0.7</v>
      </c>
      <c r="H25" s="26">
        <v>46021</v>
      </c>
      <c r="I25" s="26">
        <v>47117</v>
      </c>
      <c r="J25" s="53">
        <v>3</v>
      </c>
      <c r="K25" s="53">
        <v>4.8</v>
      </c>
      <c r="L25" s="52">
        <v>0.5</v>
      </c>
      <c r="M25" s="49">
        <v>350000</v>
      </c>
      <c r="N25" s="47">
        <v>5250</v>
      </c>
      <c r="O25" s="47">
        <v>3675</v>
      </c>
      <c r="P25" s="48" t="s">
        <v>590</v>
      </c>
      <c r="Q25" s="57"/>
    </row>
    <row r="26" s="13" customFormat="1" ht="36" customHeight="1" spans="1:17">
      <c r="A26" s="31"/>
      <c r="B26" s="32" t="s">
        <v>6</v>
      </c>
      <c r="C26" s="33"/>
      <c r="D26" s="33"/>
      <c r="E26" s="33"/>
      <c r="F26" s="33"/>
      <c r="G26" s="33"/>
      <c r="H26" s="33"/>
      <c r="I26" s="33"/>
      <c r="J26" s="54"/>
      <c r="K26" s="33"/>
      <c r="L26" s="32"/>
      <c r="M26" s="55"/>
      <c r="N26" s="55">
        <f>SUM(N6:N25)</f>
        <v>67850</v>
      </c>
      <c r="O26" s="55">
        <f>SUM(O6:O25)</f>
        <v>50105</v>
      </c>
      <c r="P26" s="48"/>
      <c r="Q26" s="57"/>
    </row>
    <row r="27" s="13" customFormat="1" spans="1:15">
      <c r="A27" s="19" t="s">
        <v>591</v>
      </c>
      <c r="M27" s="15"/>
      <c r="O27" s="16"/>
    </row>
    <row r="28" s="13" customFormat="1" spans="1:15">
      <c r="A28" s="19" t="s">
        <v>507</v>
      </c>
      <c r="F28" s="13" t="s">
        <v>9</v>
      </c>
      <c r="G28" s="13" t="s">
        <v>592</v>
      </c>
      <c r="M28" s="15" t="s">
        <v>593</v>
      </c>
      <c r="O28" s="16"/>
    </row>
    <row r="29" s="13" customFormat="1" spans="1:15">
      <c r="A29" s="19" t="s">
        <v>591</v>
      </c>
      <c r="M29" s="15"/>
      <c r="O29" s="16"/>
    </row>
    <row r="30" s="13" customFormat="1" spans="1:15">
      <c r="A30" s="34"/>
      <c r="B30" s="13" t="s">
        <v>508</v>
      </c>
      <c r="M30" s="15"/>
      <c r="O30" s="16"/>
    </row>
    <row r="31" s="13" customFormat="1" ht="20.25" spans="1:15">
      <c r="A31" s="35" t="s">
        <v>591</v>
      </c>
      <c r="C31" s="13" t="s">
        <v>594</v>
      </c>
      <c r="M31" s="15"/>
      <c r="O31" s="16"/>
    </row>
    <row r="32" s="13" customFormat="1" ht="20.25" spans="1:15">
      <c r="A32" s="35" t="s">
        <v>591</v>
      </c>
      <c r="M32" s="15"/>
      <c r="O32" s="16"/>
    </row>
    <row r="33" s="14" customFormat="1" spans="1:16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5"/>
      <c r="N33" s="13"/>
      <c r="O33" s="16"/>
      <c r="P33" s="13"/>
    </row>
    <row r="34" s="14" customFormat="1" spans="1:16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5"/>
      <c r="N34" s="13"/>
      <c r="O34" s="16"/>
      <c r="P34" s="13"/>
    </row>
    <row r="35" s="14" customFormat="1" spans="1:16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5"/>
      <c r="N35" s="13"/>
      <c r="O35" s="16"/>
      <c r="P35" s="13"/>
    </row>
  </sheetData>
  <autoFilter ref="A5:U32">
    <extLst/>
  </autoFilter>
  <mergeCells count="21">
    <mergeCell ref="B1:P1"/>
    <mergeCell ref="A2:P2"/>
    <mergeCell ref="A3:K3"/>
    <mergeCell ref="L3:P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</mergeCells>
  <printOptions horizontalCentered="1"/>
  <pageMargins left="0.354166666666667" right="0.314583333333333" top="0.236111111111111" bottom="0.354166666666667" header="0.393055555555556" footer="0.314583333333333"/>
  <pageSetup paperSize="9" scale="5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workbookViewId="0">
      <selection activeCell="E18" sqref="E18"/>
    </sheetView>
  </sheetViews>
  <sheetFormatPr defaultColWidth="9" defaultRowHeight="13.5"/>
  <cols>
    <col min="1" max="1" width="6.375" style="1" customWidth="1"/>
    <col min="2" max="2" width="24.25" style="1" customWidth="1"/>
    <col min="3" max="3" width="21.5" style="1" customWidth="1"/>
    <col min="4" max="4" width="6.375" style="1" customWidth="1"/>
    <col min="5" max="5" width="9" style="1"/>
    <col min="6" max="6" width="39" style="1" customWidth="1"/>
    <col min="7" max="8" width="9" style="1"/>
    <col min="9" max="9" width="9.54166666666667" style="1"/>
    <col min="10" max="10" width="7" style="1" customWidth="1"/>
    <col min="11" max="11" width="8.625" style="1" customWidth="1"/>
    <col min="12" max="12" width="12.625" style="1"/>
    <col min="13" max="13" width="11" style="1" customWidth="1"/>
    <col min="14" max="14" width="11.75" style="1" customWidth="1"/>
    <col min="15" max="15" width="13.75" style="1" customWidth="1"/>
    <col min="16" max="16384" width="9" style="1"/>
  </cols>
  <sheetData>
    <row r="1" s="1" customFormat="1" ht="20.25" customHeight="1" spans="1:15">
      <c r="A1" s="2" t="s">
        <v>595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21" customHeight="1" spans="1: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1" customFormat="1" ht="45" customHeight="1" spans="1:15">
      <c r="A3" s="4" t="s">
        <v>596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="1" customFormat="1" ht="23" customHeight="1" spans="1:15">
      <c r="A4" s="5" t="s">
        <v>597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">
        <v>598</v>
      </c>
      <c r="M4" s="5"/>
      <c r="N4" s="5"/>
      <c r="O4" s="5"/>
    </row>
    <row r="5" s="1" customFormat="1" ht="30" customHeight="1" spans="1:15">
      <c r="A5" s="6" t="s">
        <v>15</v>
      </c>
      <c r="B5" s="6" t="s">
        <v>599</v>
      </c>
      <c r="C5" s="6" t="s">
        <v>600</v>
      </c>
      <c r="D5" s="6" t="s">
        <v>601</v>
      </c>
      <c r="E5" s="6" t="s">
        <v>602</v>
      </c>
      <c r="F5" s="6" t="s">
        <v>603</v>
      </c>
      <c r="G5" s="6" t="s">
        <v>604</v>
      </c>
      <c r="H5" s="6" t="s">
        <v>605</v>
      </c>
      <c r="I5" s="6" t="s">
        <v>606</v>
      </c>
      <c r="J5" s="6" t="s">
        <v>607</v>
      </c>
      <c r="K5" s="6" t="s">
        <v>608</v>
      </c>
      <c r="L5" s="6" t="s">
        <v>609</v>
      </c>
      <c r="M5" s="6" t="s">
        <v>610</v>
      </c>
      <c r="N5" s="6" t="s">
        <v>611</v>
      </c>
      <c r="O5" s="6" t="s">
        <v>612</v>
      </c>
    </row>
    <row r="6" s="1" customFormat="1" ht="30" customHeight="1" spans="1:1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="1" customFormat="1" ht="30" customHeight="1" spans="1:15">
      <c r="A7" s="8" t="s">
        <v>6</v>
      </c>
      <c r="B7" s="8"/>
      <c r="C7" s="8"/>
      <c r="D7" s="8"/>
      <c r="E7" s="8"/>
      <c r="F7" s="8"/>
      <c r="G7" s="8"/>
      <c r="H7" s="8"/>
      <c r="I7" s="8"/>
      <c r="J7" s="12"/>
      <c r="K7" s="8"/>
      <c r="L7" s="8"/>
      <c r="M7" s="12"/>
      <c r="N7" s="8"/>
      <c r="O7" s="8"/>
    </row>
    <row r="8" s="1" customFormat="1" ht="30" customHeight="1" spans="1:15">
      <c r="A8" s="8" t="s">
        <v>34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="1" customFormat="1" ht="37" customHeight="1" spans="1:15">
      <c r="A9" s="9" t="s">
        <v>613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="1" customFormat="1" ht="40" customHeight="1" spans="1:15">
      <c r="A10" s="10"/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</sheetData>
  <mergeCells count="9">
    <mergeCell ref="A1:O1"/>
    <mergeCell ref="A2:O2"/>
    <mergeCell ref="A3:O3"/>
    <mergeCell ref="A4:C4"/>
    <mergeCell ref="L4:O4"/>
    <mergeCell ref="A7:F7"/>
    <mergeCell ref="B8:O8"/>
    <mergeCell ref="A9:O9"/>
    <mergeCell ref="A10:B10"/>
  </mergeCells>
  <pageMargins left="0.75" right="0.75" top="1" bottom="1" header="0.5" footer="0.5"/>
  <pageSetup paperSize="9" scale="6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合计</vt:lpstr>
      <vt:lpstr>银行</vt:lpstr>
      <vt:lpstr>担保</vt:lpstr>
      <vt:lpstr>保险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x</cp:lastModifiedBy>
  <dcterms:created xsi:type="dcterms:W3CDTF">2025-01-03T01:32:00Z</dcterms:created>
  <dcterms:modified xsi:type="dcterms:W3CDTF">2026-08-27T07:39:14Z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DC77911225D140F8993C78FCE5468D65_13</vt:lpwstr>
  </property>
  <property fmtid="{D5CDD505-2E9C-101B-9397-08002B2CF9AE}" pid="3" name="KSOProductBuildVer">
    <vt:lpwstr>2052-11.1.0.9828</vt:lpwstr>
  </property>
  <property fmtid="{D5CDD505-2E9C-101B-9397-08002B2CF9AE}" pid="4" name="CalculationRule">
    <vt:i4>0</vt:i4>
  </property>
</Properties>
</file>