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Sheet1!$A$1:$K$2</definedName>
    <definedName name="_xlnm.Print_Area" localSheetId="0">Sheet1!$A$1:$K$53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<sst xmlns="http://schemas.openxmlformats.org/spreadsheetml/2006/main" count="240" uniqueCount="145">
  <si>
    <t>2025年第三批就业创业政策落实情况表</t>
  </si>
  <si>
    <t>制表单位：永泰县公共就业服务中心</t>
  </si>
  <si>
    <t>1、企业社保补贴（小微企业招用毕业年度高校毕业生、离校2年内未就业高校毕业生社保补贴）</t>
  </si>
  <si>
    <t>序号</t>
  </si>
  <si>
    <t>申请补贴用人单位名称</t>
  </si>
  <si>
    <t>招用人员</t>
  </si>
  <si>
    <t>身份证号码</t>
  </si>
  <si>
    <t>招用高校毕业生类别</t>
  </si>
  <si>
    <t>毕业院校</t>
  </si>
  <si>
    <t>已享受月数/可享受月数</t>
  </si>
  <si>
    <t>申请补贴月份</t>
  </si>
  <si>
    <t>养老、医保、失业单位缴纳金额（元）</t>
  </si>
  <si>
    <t>申请补贴金额（元）</t>
  </si>
  <si>
    <t>文件依据</t>
  </si>
  <si>
    <t>永泰彼洋体育文化传播有限责任公司</t>
  </si>
  <si>
    <t>邓金辉</t>
  </si>
  <si>
    <t>35042320*********11</t>
  </si>
  <si>
    <t>毕业年度高校毕业生</t>
  </si>
  <si>
    <t>福建师范大学协和学院</t>
  </si>
  <si>
    <t>5/12</t>
  </si>
  <si>
    <t>2025.01-2025.06</t>
  </si>
  <si>
    <t>根据榕劳就【2020】39号文件规定，小型微型企业招用毕业年度高校毕业生、离校2年内未就业高校毕业生，与其签订年以上期限劳动合同并按规定交纳社会保险费的，在相应期限内给予基本养老保险费、基本医疗保险费、失业保险费补贴。社会保险补贴期限最长不超过1年。</t>
  </si>
  <si>
    <t>汪宇森</t>
  </si>
  <si>
    <t>35012520*********17</t>
  </si>
  <si>
    <t>6/12</t>
  </si>
  <si>
    <t>阙淑婷</t>
  </si>
  <si>
    <t>35062920*********21</t>
  </si>
  <si>
    <t>福建幼儿师范高等专科学校</t>
  </si>
  <si>
    <t>黄婷婷</t>
  </si>
  <si>
    <t>35012520*********23</t>
  </si>
  <si>
    <t>漳州理工职业学院</t>
  </si>
  <si>
    <t>小计</t>
  </si>
  <si>
    <t>福建深纳生物工程有限公司</t>
  </si>
  <si>
    <t>李霞</t>
  </si>
  <si>
    <t>36072120*********27</t>
  </si>
  <si>
    <t>离校2年内未就业高校毕业生</t>
  </si>
  <si>
    <t>安徽农业大学</t>
  </si>
  <si>
    <t>陈保铿</t>
  </si>
  <si>
    <t>35012520*********13</t>
  </si>
  <si>
    <t>安阳工学院</t>
  </si>
  <si>
    <t>4/12</t>
  </si>
  <si>
    <t>谢保玉</t>
  </si>
  <si>
    <t>45092320*********52</t>
  </si>
  <si>
    <t>福州大学</t>
  </si>
  <si>
    <t>杨海燕</t>
  </si>
  <si>
    <t>52262220*********82</t>
  </si>
  <si>
    <t>吴新闻</t>
  </si>
  <si>
    <t>52250120*********15</t>
  </si>
  <si>
    <t>南京工业大学</t>
  </si>
  <si>
    <t>叶青云</t>
  </si>
  <si>
    <t>35012520*********20</t>
  </si>
  <si>
    <t>武夷学院</t>
  </si>
  <si>
    <t>3/12</t>
  </si>
  <si>
    <t>福州市永圣建筑劳务有限公司</t>
  </si>
  <si>
    <t>林建泓</t>
  </si>
  <si>
    <t>35012820*********52</t>
  </si>
  <si>
    <t>闽南理工学院</t>
  </si>
  <si>
    <t>0/12</t>
  </si>
  <si>
    <t>2025.03-2025.06</t>
  </si>
  <si>
    <t>刘景涛</t>
  </si>
  <si>
    <t>35072220*********15</t>
  </si>
  <si>
    <t>福建船政交通职业学院</t>
  </si>
  <si>
    <t>陈嘉淳</t>
  </si>
  <si>
    <t>35088120*********13</t>
  </si>
  <si>
    <t>合计</t>
  </si>
  <si>
    <t>2、企业社保补贴（用人单位招用就业困难人员社保补贴）</t>
  </si>
  <si>
    <t>招用就业困难人员类别</t>
  </si>
  <si>
    <t>就业失业证登记号</t>
  </si>
  <si>
    <t>福建泷康建设有限公司</t>
  </si>
  <si>
    <t>张捷</t>
  </si>
  <si>
    <t>35012519*********51</t>
  </si>
  <si>
    <t>已参加失业保险连续失业一年以上的农村进城务工劳动者</t>
  </si>
  <si>
    <t>3501251112770337</t>
  </si>
  <si>
    <t>19/36</t>
  </si>
  <si>
    <t>根据榕劳就〔2020〕39号文件规定，对各类单位招用或通过公益性岗位安置就业困难人员，并按规定缴纳社会保险费的，在相应期限内给予养老、医保、失业保险费补贴。补贴标准按企业（单位）为就业困难人员实际缴纳的基本养老保险费、基本医疗保险费、失业保险费给予补贴。</t>
  </si>
  <si>
    <t>福建润诚商业运营管理有限公司</t>
  </si>
  <si>
    <t>许光为</t>
  </si>
  <si>
    <t>35012519*********36</t>
  </si>
  <si>
    <t>建档立卡贫困户</t>
  </si>
  <si>
    <t>3501250017001096</t>
  </si>
  <si>
    <t>12/36</t>
  </si>
  <si>
    <t xml:space="preserve">  </t>
  </si>
  <si>
    <t>福建省永泰县正泰商贸有限公司</t>
  </si>
  <si>
    <t>叶春钰</t>
  </si>
  <si>
    <t>35012519*********04</t>
  </si>
  <si>
    <t>农村实行计划生育的独生子女户或二女户中，男满40周岁，女年满30周岁以上人员</t>
  </si>
  <si>
    <t>3501250024000005</t>
  </si>
  <si>
    <t>福建省永泰三连制衣有限公司</t>
  </si>
  <si>
    <t>陈开斌</t>
  </si>
  <si>
    <t>35012519*********37</t>
  </si>
  <si>
    <t>男满50周岁、女满40周岁以上的大龄城镇居民</t>
  </si>
  <si>
    <t>3501250025000059</t>
  </si>
  <si>
    <t>0/36</t>
  </si>
  <si>
    <t>2025.05-2025.06</t>
  </si>
  <si>
    <t>福建省永泰犀迩服饰有限公司</t>
  </si>
  <si>
    <t>程碧芳</t>
  </si>
  <si>
    <t>35012519*********23</t>
  </si>
  <si>
    <t>3501251112781624</t>
  </si>
  <si>
    <t>2025.04-2025.06</t>
  </si>
  <si>
    <t>池梅梅</t>
  </si>
  <si>
    <t>35012519*********21</t>
  </si>
  <si>
    <t>3501250025000072</t>
  </si>
  <si>
    <t>福建省永泰叁连服饰有限公司</t>
  </si>
  <si>
    <t>郭仁玉</t>
  </si>
  <si>
    <t>35012519*********40</t>
  </si>
  <si>
    <t>3501251112775228</t>
  </si>
  <si>
    <t>檀水莲</t>
  </si>
  <si>
    <t>35012519*********22</t>
  </si>
  <si>
    <t>3501250022220551</t>
  </si>
  <si>
    <t>朱小英</t>
  </si>
  <si>
    <t>35210119*********21</t>
  </si>
  <si>
    <t>3501250016001085</t>
  </si>
  <si>
    <t>何文盛</t>
  </si>
  <si>
    <t>35012719*********73</t>
  </si>
  <si>
    <t>3501250025000063</t>
  </si>
  <si>
    <t>余淑容</t>
  </si>
  <si>
    <t>35012519*********8X</t>
  </si>
  <si>
    <t>3501251115201010</t>
  </si>
  <si>
    <t>3、小微企业创业带动就业补贴</t>
  </si>
  <si>
    <t>创办企业名称</t>
  </si>
  <si>
    <t>创办企业类型</t>
  </si>
  <si>
    <t>工商注册时间</t>
  </si>
  <si>
    <t>申请人姓名</t>
  </si>
  <si>
    <t>招用人员姓名</t>
  </si>
  <si>
    <t>招用人员身份证号码</t>
  </si>
  <si>
    <t>带动就业人数</t>
  </si>
  <si>
    <t>企业</t>
  </si>
  <si>
    <t>2023.11.22</t>
  </si>
  <si>
    <t>汪国栋</t>
  </si>
  <si>
    <t>根据榕人社规〔2023〕5号文件规定，在我市行政区域内经工商登记注册三年内的小微企业和个体工商户，与员工签订1年以上期限劳动合同，并为其连续缴纳6个月以上(含6个月)城镇职工养老保险，且申请补贴时该员工仍 在申请企业就业，按照新招用人员每人补贴1000元的标准给予补贴。</t>
  </si>
  <si>
    <t>郑可莹</t>
  </si>
  <si>
    <t>35012520*********27</t>
  </si>
  <si>
    <t>4、创业租用场地补贴</t>
  </si>
  <si>
    <t>企业名称</t>
  </si>
  <si>
    <t>申请补贴人员类型</t>
  </si>
  <si>
    <t>补贴期限</t>
  </si>
  <si>
    <t>实际租金金额</t>
  </si>
  <si>
    <t>永泰县城峰镇小君建材店（个体工商户）</t>
  </si>
  <si>
    <t>李君</t>
  </si>
  <si>
    <t>35018219*********1X</t>
  </si>
  <si>
    <t>2024.02.21</t>
  </si>
  <si>
    <t>返乡入乡创业人员</t>
  </si>
  <si>
    <t>2024.2.1-2025.1.31</t>
  </si>
  <si>
    <t>80000元/年</t>
  </si>
  <si>
    <t>根据榕人社规〔2023〕5号文件规定，符合规定的对象在我市租用1年以上经营场地，且当前经营场地与工商注册登记地址一致，按照5000元的标准给予补贴。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</si>
</sst>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.5"/>
      <color rgb="FF555555"/>
      <name val="Segoe U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4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</cellStyleXfs>
  <cellXfs count="33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top"/>
    </xf>
    <xf numFmtId="0" fontId="3" fillId="0" borderId="7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 quotePrefix="1">
      <alignment horizontal="center" vertical="center" wrapText="1"/>
    </xf>
    <xf numFmtId="0" fontId="0" fillId="0" borderId="1" xfId="0" applyBorder="1" applyAlignment="1" quotePrefix="1">
      <alignment horizontal="center" vertical="center" wrapText="1"/>
    </xf>
    <xf numFmtId="0" fontId="3" fillId="0" borderId="7" xfId="0" applyFont="1" applyFill="1" applyBorder="1" applyAlignment="1" quotePrefix="1">
      <alignment horizontal="center" vertical="center" wrapText="1"/>
    </xf>
    <xf numFmtId="0" fontId="0" fillId="0" borderId="1" xfId="0" applyFont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3"/>
  <sheetViews>
    <sheetView tabSelected="1" topLeftCell="A44" workbookViewId="0">
      <selection activeCell="D52" sqref="D52"/>
    </sheetView>
  </sheetViews>
  <sheetFormatPr defaultColWidth="8.89166666666667" defaultRowHeight="13.5"/>
  <cols>
    <col min="1" max="1" width="4.75" style="1" customWidth="1"/>
    <col min="2" max="2" width="17.25" style="1" customWidth="1"/>
    <col min="3" max="3" width="8.25" style="1" customWidth="1"/>
    <col min="4" max="4" width="20.75" style="1" customWidth="1"/>
    <col min="5" max="5" width="31.125" style="1" customWidth="1"/>
    <col min="6" max="6" width="19" style="1" customWidth="1"/>
    <col min="7" max="7" width="10.25" style="1" customWidth="1"/>
    <col min="8" max="8" width="9.125" style="1" customWidth="1"/>
    <col min="9" max="9" width="13.625" style="1" customWidth="1"/>
    <col min="10" max="10" width="10.5" style="1" customWidth="1"/>
    <col min="11" max="11" width="19.5" style="1" customWidth="1"/>
    <col min="12" max="16384" width="8.89166666666667" style="1"/>
  </cols>
  <sheetData>
    <row r="1" ht="36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2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="1" customFormat="1" ht="29" customHeight="1" spans="1:1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="1" customFormat="1" ht="58" customHeight="1" spans="1:11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</row>
    <row r="5" s="1" customFormat="1" ht="30" customHeight="1" spans="1:11">
      <c r="A5" s="6">
        <v>1</v>
      </c>
      <c r="B5" s="7" t="s">
        <v>14</v>
      </c>
      <c r="C5" s="5" t="s">
        <v>15</v>
      </c>
      <c r="D5" s="33" t="s">
        <v>16</v>
      </c>
      <c r="E5" s="5" t="s">
        <v>17</v>
      </c>
      <c r="F5" s="8" t="s">
        <v>18</v>
      </c>
      <c r="G5" s="9" t="s">
        <v>19</v>
      </c>
      <c r="H5" s="8" t="s">
        <v>20</v>
      </c>
      <c r="I5" s="27">
        <v>6130.44</v>
      </c>
      <c r="J5" s="27">
        <v>6130.44</v>
      </c>
      <c r="K5" s="19" t="s">
        <v>21</v>
      </c>
    </row>
    <row r="6" s="1" customFormat="1" ht="30" customHeight="1" spans="1:11">
      <c r="A6" s="10"/>
      <c r="B6" s="11"/>
      <c r="C6" s="5" t="s">
        <v>22</v>
      </c>
      <c r="D6" s="33" t="s">
        <v>23</v>
      </c>
      <c r="E6" s="5" t="s">
        <v>17</v>
      </c>
      <c r="F6" s="8" t="s">
        <v>18</v>
      </c>
      <c r="G6" s="9" t="s">
        <v>24</v>
      </c>
      <c r="H6" s="8" t="s">
        <v>20</v>
      </c>
      <c r="I6" s="27">
        <v>6130.44</v>
      </c>
      <c r="J6" s="27">
        <v>6130.44</v>
      </c>
      <c r="K6" s="19"/>
    </row>
    <row r="7" s="1" customFormat="1" ht="30" customHeight="1" spans="1:11">
      <c r="A7" s="10"/>
      <c r="B7" s="11"/>
      <c r="C7" s="5" t="s">
        <v>25</v>
      </c>
      <c r="D7" s="33" t="s">
        <v>26</v>
      </c>
      <c r="E7" s="5" t="s">
        <v>17</v>
      </c>
      <c r="F7" s="8" t="s">
        <v>27</v>
      </c>
      <c r="G7" s="9" t="s">
        <v>24</v>
      </c>
      <c r="H7" s="8" t="s">
        <v>20</v>
      </c>
      <c r="I7" s="27">
        <v>6130.44</v>
      </c>
      <c r="J7" s="27">
        <v>6130.44</v>
      </c>
      <c r="K7" s="19"/>
    </row>
    <row r="8" s="1" customFormat="1" ht="30" customHeight="1" spans="1:11">
      <c r="A8" s="10"/>
      <c r="B8" s="11"/>
      <c r="C8" s="5" t="s">
        <v>28</v>
      </c>
      <c r="D8" s="33" t="s">
        <v>29</v>
      </c>
      <c r="E8" s="5" t="s">
        <v>17</v>
      </c>
      <c r="F8" s="8" t="s">
        <v>30</v>
      </c>
      <c r="G8" s="9" t="s">
        <v>19</v>
      </c>
      <c r="H8" s="8" t="s">
        <v>20</v>
      </c>
      <c r="I8" s="27">
        <v>6130.44</v>
      </c>
      <c r="J8" s="27">
        <v>6130.44</v>
      </c>
      <c r="K8" s="19"/>
    </row>
    <row r="9" s="1" customFormat="1" ht="22" customHeight="1" spans="1:11">
      <c r="A9" s="12" t="s">
        <v>31</v>
      </c>
      <c r="B9" s="13"/>
      <c r="C9" s="14"/>
      <c r="D9" s="8"/>
      <c r="E9" s="5"/>
      <c r="F9" s="5"/>
      <c r="G9" s="5"/>
      <c r="H9" s="8"/>
      <c r="I9" s="5"/>
      <c r="J9" s="27">
        <f>SUM(J5:J8)</f>
        <v>24521.76</v>
      </c>
      <c r="K9" s="19"/>
    </row>
    <row r="10" s="1" customFormat="1" ht="27" customHeight="1" spans="1:11">
      <c r="A10" s="6">
        <v>2</v>
      </c>
      <c r="B10" s="7" t="s">
        <v>32</v>
      </c>
      <c r="C10" s="15" t="s">
        <v>33</v>
      </c>
      <c r="D10" s="8" t="s">
        <v>34</v>
      </c>
      <c r="E10" s="5" t="s">
        <v>35</v>
      </c>
      <c r="F10" s="8" t="s">
        <v>36</v>
      </c>
      <c r="G10" s="9" t="s">
        <v>24</v>
      </c>
      <c r="H10" s="8" t="s">
        <v>20</v>
      </c>
      <c r="I10" s="27">
        <v>6130.44</v>
      </c>
      <c r="J10" s="27">
        <v>6130.44</v>
      </c>
      <c r="K10" s="19"/>
    </row>
    <row r="11" s="1" customFormat="1" ht="27" customHeight="1" spans="1:11">
      <c r="A11" s="10"/>
      <c r="B11" s="11"/>
      <c r="C11" s="15" t="s">
        <v>37</v>
      </c>
      <c r="D11" s="8" t="s">
        <v>38</v>
      </c>
      <c r="E11" s="5" t="s">
        <v>17</v>
      </c>
      <c r="F11" s="8" t="s">
        <v>39</v>
      </c>
      <c r="G11" s="9" t="s">
        <v>40</v>
      </c>
      <c r="H11" s="8" t="s">
        <v>20</v>
      </c>
      <c r="I11" s="27">
        <v>6130.44</v>
      </c>
      <c r="J11" s="27">
        <v>6130.44</v>
      </c>
      <c r="K11" s="19"/>
    </row>
    <row r="12" s="1" customFormat="1" ht="27" customHeight="1" spans="1:11">
      <c r="A12" s="10"/>
      <c r="B12" s="11"/>
      <c r="C12" s="15" t="s">
        <v>41</v>
      </c>
      <c r="D12" s="8" t="s">
        <v>42</v>
      </c>
      <c r="E12" s="5" t="s">
        <v>17</v>
      </c>
      <c r="F12" s="8" t="s">
        <v>43</v>
      </c>
      <c r="G12" s="9" t="s">
        <v>40</v>
      </c>
      <c r="H12" s="8" t="s">
        <v>20</v>
      </c>
      <c r="I12" s="27">
        <v>6130.44</v>
      </c>
      <c r="J12" s="27">
        <v>6130.44</v>
      </c>
      <c r="K12" s="19"/>
    </row>
    <row r="13" s="1" customFormat="1" ht="27" customHeight="1" spans="1:11">
      <c r="A13" s="10"/>
      <c r="B13" s="11"/>
      <c r="C13" s="15" t="s">
        <v>44</v>
      </c>
      <c r="D13" s="8" t="s">
        <v>45</v>
      </c>
      <c r="E13" s="5" t="s">
        <v>17</v>
      </c>
      <c r="F13" s="8" t="s">
        <v>39</v>
      </c>
      <c r="G13" s="9" t="s">
        <v>40</v>
      </c>
      <c r="H13" s="8" t="s">
        <v>20</v>
      </c>
      <c r="I13" s="27">
        <v>6130.44</v>
      </c>
      <c r="J13" s="27">
        <v>6130.44</v>
      </c>
      <c r="K13" s="19"/>
    </row>
    <row r="14" s="1" customFormat="1" ht="27" customHeight="1" spans="1:11">
      <c r="A14" s="10"/>
      <c r="B14" s="11"/>
      <c r="C14" s="15" t="s">
        <v>46</v>
      </c>
      <c r="D14" s="8" t="s">
        <v>47</v>
      </c>
      <c r="E14" s="5" t="s">
        <v>35</v>
      </c>
      <c r="F14" s="8" t="s">
        <v>48</v>
      </c>
      <c r="G14" s="9" t="s">
        <v>40</v>
      </c>
      <c r="H14" s="8" t="s">
        <v>20</v>
      </c>
      <c r="I14" s="27">
        <v>6130.44</v>
      </c>
      <c r="J14" s="27">
        <v>6130.44</v>
      </c>
      <c r="K14" s="19"/>
    </row>
    <row r="15" s="1" customFormat="1" ht="27" customHeight="1" spans="1:11">
      <c r="A15" s="10"/>
      <c r="B15" s="11"/>
      <c r="C15" s="15" t="s">
        <v>49</v>
      </c>
      <c r="D15" s="8" t="s">
        <v>50</v>
      </c>
      <c r="E15" s="5" t="s">
        <v>17</v>
      </c>
      <c r="F15" s="8" t="s">
        <v>51</v>
      </c>
      <c r="G15" s="9" t="s">
        <v>52</v>
      </c>
      <c r="H15" s="8" t="s">
        <v>20</v>
      </c>
      <c r="I15" s="27">
        <v>6130.44</v>
      </c>
      <c r="J15" s="27">
        <v>6130.44</v>
      </c>
      <c r="K15" s="19"/>
    </row>
    <row r="16" s="1" customFormat="1" ht="25" customHeight="1" spans="1:11">
      <c r="A16" s="12" t="s">
        <v>31</v>
      </c>
      <c r="B16" s="13"/>
      <c r="C16" s="14"/>
      <c r="D16" s="8"/>
      <c r="E16" s="5"/>
      <c r="F16" s="8"/>
      <c r="G16" s="5"/>
      <c r="H16" s="8"/>
      <c r="I16" s="5"/>
      <c r="J16" s="27">
        <f>SUM(J10:J15)</f>
        <v>36782.64</v>
      </c>
      <c r="K16" s="19"/>
    </row>
    <row r="17" s="1" customFormat="1" ht="27" customHeight="1" spans="1:11">
      <c r="A17" s="5">
        <v>3</v>
      </c>
      <c r="B17" s="16" t="s">
        <v>53</v>
      </c>
      <c r="C17" s="5" t="s">
        <v>54</v>
      </c>
      <c r="D17" s="33" t="s">
        <v>55</v>
      </c>
      <c r="E17" s="5" t="s">
        <v>35</v>
      </c>
      <c r="F17" s="8" t="s">
        <v>56</v>
      </c>
      <c r="G17" s="5" t="s">
        <v>57</v>
      </c>
      <c r="H17" s="8" t="s">
        <v>58</v>
      </c>
      <c r="I17" s="5">
        <v>4086.96</v>
      </c>
      <c r="J17" s="27">
        <v>4086.96</v>
      </c>
      <c r="K17" s="19"/>
    </row>
    <row r="18" s="1" customFormat="1" ht="28" customHeight="1" spans="1:11">
      <c r="A18" s="5"/>
      <c r="B18" s="17"/>
      <c r="C18" s="15" t="s">
        <v>59</v>
      </c>
      <c r="D18" s="8" t="s">
        <v>60</v>
      </c>
      <c r="E18" s="5" t="s">
        <v>17</v>
      </c>
      <c r="F18" s="8" t="s">
        <v>61</v>
      </c>
      <c r="G18" s="9" t="s">
        <v>19</v>
      </c>
      <c r="H18" s="8" t="s">
        <v>20</v>
      </c>
      <c r="I18" s="27">
        <v>6130.44</v>
      </c>
      <c r="J18" s="27">
        <v>6130.44</v>
      </c>
      <c r="K18" s="19"/>
    </row>
    <row r="19" s="1" customFormat="1" ht="32" customHeight="1" spans="1:11">
      <c r="A19" s="5"/>
      <c r="B19" s="17"/>
      <c r="C19" s="15" t="s">
        <v>62</v>
      </c>
      <c r="D19" s="33" t="s">
        <v>63</v>
      </c>
      <c r="E19" s="5" t="s">
        <v>17</v>
      </c>
      <c r="F19" s="8" t="s">
        <v>61</v>
      </c>
      <c r="G19" s="9" t="s">
        <v>40</v>
      </c>
      <c r="H19" s="8" t="s">
        <v>20</v>
      </c>
      <c r="I19" s="27">
        <v>6130.44</v>
      </c>
      <c r="J19" s="27">
        <v>6130.44</v>
      </c>
      <c r="K19" s="19"/>
    </row>
    <row r="20" s="1" customFormat="1" ht="22" customHeight="1" spans="1:11">
      <c r="A20" s="12" t="s">
        <v>31</v>
      </c>
      <c r="B20" s="13"/>
      <c r="C20" s="14"/>
      <c r="D20" s="5"/>
      <c r="E20" s="5"/>
      <c r="F20" s="5"/>
      <c r="G20" s="5"/>
      <c r="H20" s="5"/>
      <c r="I20" s="5"/>
      <c r="J20" s="27">
        <f>SUM(J17:J19)</f>
        <v>16347.84</v>
      </c>
      <c r="K20" s="19"/>
    </row>
    <row r="21" ht="27" customHeight="1" spans="1:11">
      <c r="A21" s="12" t="s">
        <v>64</v>
      </c>
      <c r="B21" s="18"/>
      <c r="C21" s="13"/>
      <c r="D21" s="5"/>
      <c r="E21" s="5"/>
      <c r="F21" s="5"/>
      <c r="G21" s="5"/>
      <c r="H21" s="5"/>
      <c r="I21" s="5"/>
      <c r="J21" s="27">
        <f>J9+J16+J20</f>
        <v>77652.24</v>
      </c>
      <c r="K21" s="19"/>
    </row>
    <row r="22" s="1" customFormat="1" ht="34" customHeight="1" spans="1:11">
      <c r="A22" s="4" t="s">
        <v>65</v>
      </c>
      <c r="B22" s="4"/>
      <c r="C22" s="4"/>
      <c r="D22" s="4"/>
      <c r="E22" s="4"/>
      <c r="F22" s="4"/>
      <c r="G22" s="4"/>
      <c r="H22" s="4"/>
      <c r="I22" s="4"/>
      <c r="J22" s="4"/>
      <c r="K22" s="4"/>
    </row>
    <row r="23" ht="48" customHeight="1" spans="1:11">
      <c r="A23" s="5" t="s">
        <v>3</v>
      </c>
      <c r="B23" s="5" t="s">
        <v>4</v>
      </c>
      <c r="C23" s="5" t="s">
        <v>5</v>
      </c>
      <c r="D23" s="19" t="s">
        <v>6</v>
      </c>
      <c r="E23" s="5" t="s">
        <v>66</v>
      </c>
      <c r="F23" s="13" t="s">
        <v>67</v>
      </c>
      <c r="G23" s="5" t="s">
        <v>9</v>
      </c>
      <c r="H23" s="5" t="s">
        <v>10</v>
      </c>
      <c r="I23" s="5" t="s">
        <v>11</v>
      </c>
      <c r="J23" s="5" t="s">
        <v>12</v>
      </c>
      <c r="K23" s="5" t="s">
        <v>13</v>
      </c>
    </row>
    <row r="24" ht="35" customHeight="1" spans="1:11">
      <c r="A24" s="6">
        <v>1</v>
      </c>
      <c r="B24" s="6" t="s">
        <v>68</v>
      </c>
      <c r="C24" s="5" t="s">
        <v>69</v>
      </c>
      <c r="D24" s="34" t="s">
        <v>70</v>
      </c>
      <c r="E24" s="20" t="s">
        <v>71</v>
      </c>
      <c r="F24" s="35" t="s">
        <v>72</v>
      </c>
      <c r="G24" s="5" t="s">
        <v>73</v>
      </c>
      <c r="H24" s="8" t="s">
        <v>20</v>
      </c>
      <c r="I24" s="5">
        <v>4002.6</v>
      </c>
      <c r="J24" s="5">
        <v>4002.6</v>
      </c>
      <c r="K24" s="26" t="s">
        <v>74</v>
      </c>
    </row>
    <row r="25" ht="21" customHeight="1" spans="1:11">
      <c r="A25" s="12" t="s">
        <v>31</v>
      </c>
      <c r="B25" s="13"/>
      <c r="C25" s="5"/>
      <c r="D25" s="19"/>
      <c r="E25" s="20"/>
      <c r="F25" s="13"/>
      <c r="G25" s="5"/>
      <c r="H25" s="8"/>
      <c r="I25" s="5"/>
      <c r="J25" s="5">
        <f t="shared" ref="J25:J29" si="0">SUM(J24:J24)</f>
        <v>4002.6</v>
      </c>
      <c r="K25" s="28"/>
    </row>
    <row r="26" ht="31" customHeight="1" spans="1:12">
      <c r="A26" s="6">
        <v>2</v>
      </c>
      <c r="B26" s="6" t="s">
        <v>75</v>
      </c>
      <c r="C26" s="15" t="s">
        <v>76</v>
      </c>
      <c r="D26" s="34" t="s">
        <v>77</v>
      </c>
      <c r="E26" s="20" t="s">
        <v>78</v>
      </c>
      <c r="F26" s="35" t="s">
        <v>79</v>
      </c>
      <c r="G26" s="5" t="s">
        <v>80</v>
      </c>
      <c r="H26" s="8" t="s">
        <v>20</v>
      </c>
      <c r="I26" s="27">
        <v>6130.44</v>
      </c>
      <c r="J26" s="27">
        <v>6130.44</v>
      </c>
      <c r="K26" s="28"/>
      <c r="L26" s="1" t="s">
        <v>81</v>
      </c>
    </row>
    <row r="27" ht="24" customHeight="1" spans="1:11">
      <c r="A27" s="12" t="s">
        <v>31</v>
      </c>
      <c r="B27" s="13"/>
      <c r="C27" s="5"/>
      <c r="D27" s="19"/>
      <c r="E27" s="20"/>
      <c r="F27" s="13"/>
      <c r="G27" s="5"/>
      <c r="H27" s="8"/>
      <c r="I27" s="5"/>
      <c r="J27" s="5">
        <f t="shared" si="0"/>
        <v>6130.44</v>
      </c>
      <c r="K27" s="28"/>
    </row>
    <row r="28" ht="45" customHeight="1" spans="1:11">
      <c r="A28" s="5">
        <v>3</v>
      </c>
      <c r="B28" s="5" t="s">
        <v>82</v>
      </c>
      <c r="C28" s="5" t="s">
        <v>83</v>
      </c>
      <c r="D28" s="34" t="s">
        <v>84</v>
      </c>
      <c r="E28" s="20" t="s">
        <v>85</v>
      </c>
      <c r="F28" s="35" t="s">
        <v>86</v>
      </c>
      <c r="G28" s="5" t="s">
        <v>80</v>
      </c>
      <c r="H28" s="8" t="s">
        <v>20</v>
      </c>
      <c r="I28" s="5">
        <v>4002.6</v>
      </c>
      <c r="J28" s="5">
        <v>4002.6</v>
      </c>
      <c r="K28" s="28"/>
    </row>
    <row r="29" ht="21" customHeight="1" spans="1:11">
      <c r="A29" s="12" t="s">
        <v>31</v>
      </c>
      <c r="B29" s="13"/>
      <c r="C29" s="14"/>
      <c r="D29" s="21"/>
      <c r="E29" s="20"/>
      <c r="F29" s="22"/>
      <c r="G29" s="14"/>
      <c r="H29" s="14"/>
      <c r="I29" s="14"/>
      <c r="J29" s="5">
        <f t="shared" si="0"/>
        <v>4002.6</v>
      </c>
      <c r="K29" s="28"/>
    </row>
    <row r="30" ht="31" customHeight="1" spans="1:11">
      <c r="A30" s="6">
        <v>4</v>
      </c>
      <c r="B30" s="6" t="s">
        <v>87</v>
      </c>
      <c r="C30" s="5" t="s">
        <v>88</v>
      </c>
      <c r="D30" s="34" t="s">
        <v>89</v>
      </c>
      <c r="E30" s="20" t="s">
        <v>90</v>
      </c>
      <c r="F30" s="35" t="s">
        <v>91</v>
      </c>
      <c r="G30" s="5" t="s">
        <v>92</v>
      </c>
      <c r="H30" s="8" t="s">
        <v>93</v>
      </c>
      <c r="I30" s="5">
        <v>1334.2</v>
      </c>
      <c r="J30" s="5">
        <v>1334.2</v>
      </c>
      <c r="K30" s="28"/>
    </row>
    <row r="31" ht="22" customHeight="1" spans="1:11">
      <c r="A31" s="12" t="s">
        <v>31</v>
      </c>
      <c r="B31" s="13"/>
      <c r="C31" s="14"/>
      <c r="D31" s="21"/>
      <c r="E31" s="20"/>
      <c r="F31" s="22"/>
      <c r="G31" s="14"/>
      <c r="H31" s="14"/>
      <c r="I31" s="14"/>
      <c r="J31" s="5">
        <f>SUM(J30:J30)</f>
        <v>1334.2</v>
      </c>
      <c r="K31" s="28"/>
    </row>
    <row r="32" ht="31" customHeight="1" spans="1:11">
      <c r="A32" s="6">
        <v>5</v>
      </c>
      <c r="B32" s="6" t="s">
        <v>94</v>
      </c>
      <c r="C32" s="5" t="s">
        <v>95</v>
      </c>
      <c r="D32" s="34" t="s">
        <v>96</v>
      </c>
      <c r="E32" s="20" t="s">
        <v>71</v>
      </c>
      <c r="F32" s="35" t="s">
        <v>97</v>
      </c>
      <c r="G32" s="5" t="s">
        <v>92</v>
      </c>
      <c r="H32" s="8" t="s">
        <v>98</v>
      </c>
      <c r="I32" s="5">
        <v>2001.3</v>
      </c>
      <c r="J32" s="5">
        <v>2001.3</v>
      </c>
      <c r="K32" s="28"/>
    </row>
    <row r="33" ht="47" customHeight="1" spans="1:11">
      <c r="A33" s="23"/>
      <c r="B33" s="23"/>
      <c r="C33" s="5" t="s">
        <v>99</v>
      </c>
      <c r="D33" s="34" t="s">
        <v>100</v>
      </c>
      <c r="E33" s="20" t="s">
        <v>85</v>
      </c>
      <c r="F33" s="35" t="s">
        <v>101</v>
      </c>
      <c r="G33" s="5" t="s">
        <v>92</v>
      </c>
      <c r="H33" s="8" t="s">
        <v>93</v>
      </c>
      <c r="I33" s="5">
        <v>1334.2</v>
      </c>
      <c r="J33" s="5">
        <v>1334.2</v>
      </c>
      <c r="K33" s="28"/>
    </row>
    <row r="34" ht="26" customHeight="1" spans="1:11">
      <c r="A34" s="12" t="s">
        <v>31</v>
      </c>
      <c r="B34" s="13"/>
      <c r="C34" s="14"/>
      <c r="D34" s="21"/>
      <c r="E34" s="20"/>
      <c r="F34" s="22"/>
      <c r="G34" s="14"/>
      <c r="H34" s="14"/>
      <c r="I34" s="14"/>
      <c r="J34" s="5">
        <f>SUM(J32:J33)</f>
        <v>3335.5</v>
      </c>
      <c r="K34" s="28"/>
    </row>
    <row r="35" ht="36" spans="1:11">
      <c r="A35" s="5">
        <v>6</v>
      </c>
      <c r="B35" s="5" t="s">
        <v>102</v>
      </c>
      <c r="C35" s="5" t="s">
        <v>103</v>
      </c>
      <c r="D35" s="34" t="s">
        <v>104</v>
      </c>
      <c r="E35" s="20" t="s">
        <v>85</v>
      </c>
      <c r="F35" s="35" t="s">
        <v>105</v>
      </c>
      <c r="G35" s="5" t="s">
        <v>92</v>
      </c>
      <c r="H35" s="8" t="s">
        <v>98</v>
      </c>
      <c r="I35" s="5">
        <v>2001.3</v>
      </c>
      <c r="J35" s="5">
        <v>2001.3</v>
      </c>
      <c r="K35" s="28"/>
    </row>
    <row r="36" ht="31" customHeight="1" spans="1:11">
      <c r="A36" s="5"/>
      <c r="B36" s="5"/>
      <c r="C36" s="5" t="s">
        <v>106</v>
      </c>
      <c r="D36" s="34" t="s">
        <v>107</v>
      </c>
      <c r="E36" s="20" t="s">
        <v>90</v>
      </c>
      <c r="F36" s="35" t="s">
        <v>108</v>
      </c>
      <c r="G36" s="5" t="s">
        <v>92</v>
      </c>
      <c r="H36" s="8" t="s">
        <v>98</v>
      </c>
      <c r="I36" s="5">
        <v>2001.3</v>
      </c>
      <c r="J36" s="5">
        <v>2001.3</v>
      </c>
      <c r="K36" s="28"/>
    </row>
    <row r="37" ht="36" spans="1:11">
      <c r="A37" s="5"/>
      <c r="B37" s="5"/>
      <c r="C37" s="5" t="s">
        <v>109</v>
      </c>
      <c r="D37" s="34" t="s">
        <v>110</v>
      </c>
      <c r="E37" s="20" t="s">
        <v>85</v>
      </c>
      <c r="F37" s="35" t="s">
        <v>111</v>
      </c>
      <c r="G37" s="5" t="s">
        <v>92</v>
      </c>
      <c r="H37" s="8" t="s">
        <v>98</v>
      </c>
      <c r="I37" s="5">
        <v>2001.3</v>
      </c>
      <c r="J37" s="5">
        <v>2001.3</v>
      </c>
      <c r="K37" s="28"/>
    </row>
    <row r="38" ht="36" spans="1:11">
      <c r="A38" s="5"/>
      <c r="B38" s="5"/>
      <c r="C38" s="5" t="s">
        <v>112</v>
      </c>
      <c r="D38" s="34" t="s">
        <v>113</v>
      </c>
      <c r="E38" s="20" t="s">
        <v>85</v>
      </c>
      <c r="F38" s="35" t="s">
        <v>114</v>
      </c>
      <c r="G38" s="5" t="s">
        <v>92</v>
      </c>
      <c r="H38" s="8" t="s">
        <v>98</v>
      </c>
      <c r="I38" s="5">
        <v>2001.3</v>
      </c>
      <c r="J38" s="5">
        <v>2001.3</v>
      </c>
      <c r="K38" s="28"/>
    </row>
    <row r="39" ht="31" customHeight="1" spans="1:11">
      <c r="A39" s="5"/>
      <c r="B39" s="5"/>
      <c r="C39" s="5" t="s">
        <v>115</v>
      </c>
      <c r="D39" s="19" t="s">
        <v>116</v>
      </c>
      <c r="E39" s="20" t="s">
        <v>90</v>
      </c>
      <c r="F39" s="35" t="s">
        <v>117</v>
      </c>
      <c r="G39" s="5" t="s">
        <v>92</v>
      </c>
      <c r="H39" s="8" t="s">
        <v>93</v>
      </c>
      <c r="I39" s="5">
        <v>1334.2</v>
      </c>
      <c r="J39" s="5">
        <v>1334.2</v>
      </c>
      <c r="K39" s="28"/>
    </row>
    <row r="40" ht="26" customHeight="1" spans="1:11">
      <c r="A40" s="12" t="s">
        <v>31</v>
      </c>
      <c r="B40" s="13"/>
      <c r="C40" s="14"/>
      <c r="D40" s="21"/>
      <c r="E40" s="5"/>
      <c r="F40" s="22"/>
      <c r="G40" s="14"/>
      <c r="H40" s="14"/>
      <c r="I40" s="14"/>
      <c r="J40" s="5">
        <f>SUM(J35:J39)</f>
        <v>9339.4</v>
      </c>
      <c r="K40" s="28"/>
    </row>
    <row r="41" ht="27" customHeight="1" spans="1:11">
      <c r="A41" s="5" t="s">
        <v>64</v>
      </c>
      <c r="B41" s="5"/>
      <c r="C41" s="5"/>
      <c r="D41" s="19"/>
      <c r="E41" s="5"/>
      <c r="F41" s="22"/>
      <c r="G41" s="5"/>
      <c r="H41" s="5"/>
      <c r="I41" s="5"/>
      <c r="J41" s="5">
        <f>J25+J27+J29+J31+J34+J40</f>
        <v>28144.74</v>
      </c>
      <c r="K41" s="29"/>
    </row>
    <row r="42" s="1" customFormat="1" ht="34" customHeight="1" spans="1:11">
      <c r="A42" s="4" t="s">
        <v>118</v>
      </c>
      <c r="B42" s="4"/>
      <c r="C42" s="4"/>
      <c r="D42" s="4"/>
      <c r="E42" s="4"/>
      <c r="F42" s="4"/>
      <c r="G42" s="4"/>
      <c r="H42" s="4"/>
      <c r="I42" s="4"/>
      <c r="J42" s="4"/>
      <c r="K42" s="4"/>
    </row>
    <row r="43" customFormat="1" ht="42" customHeight="1" spans="1:11">
      <c r="A43" s="5" t="s">
        <v>3</v>
      </c>
      <c r="B43" s="5" t="s">
        <v>119</v>
      </c>
      <c r="C43" s="19" t="s">
        <v>120</v>
      </c>
      <c r="D43" s="5" t="s">
        <v>121</v>
      </c>
      <c r="E43" s="19" t="s">
        <v>122</v>
      </c>
      <c r="F43" s="24" t="s">
        <v>123</v>
      </c>
      <c r="G43" s="24" t="s">
        <v>124</v>
      </c>
      <c r="H43" s="24"/>
      <c r="I43" s="19" t="s">
        <v>125</v>
      </c>
      <c r="J43" s="5" t="s">
        <v>12</v>
      </c>
      <c r="K43" s="5" t="s">
        <v>13</v>
      </c>
    </row>
    <row r="44" customFormat="1" ht="31" customHeight="1" spans="1:11">
      <c r="A44" s="6">
        <v>1</v>
      </c>
      <c r="B44" s="6" t="s">
        <v>14</v>
      </c>
      <c r="C44" s="6" t="s">
        <v>126</v>
      </c>
      <c r="D44" s="6" t="s">
        <v>127</v>
      </c>
      <c r="E44" s="6" t="s">
        <v>128</v>
      </c>
      <c r="F44" s="5" t="s">
        <v>22</v>
      </c>
      <c r="G44" s="36" t="s">
        <v>23</v>
      </c>
      <c r="H44" s="25"/>
      <c r="I44" s="6">
        <v>5</v>
      </c>
      <c r="J44" s="6">
        <v>5000</v>
      </c>
      <c r="K44" s="30" t="s">
        <v>129</v>
      </c>
    </row>
    <row r="45" customFormat="1" ht="31" customHeight="1" spans="1:11">
      <c r="A45" s="10"/>
      <c r="B45" s="10"/>
      <c r="C45" s="10"/>
      <c r="D45" s="10"/>
      <c r="E45" s="10"/>
      <c r="F45" s="5" t="s">
        <v>15</v>
      </c>
      <c r="G45" s="36" t="s">
        <v>16</v>
      </c>
      <c r="H45" s="25"/>
      <c r="I45" s="10"/>
      <c r="J45" s="10"/>
      <c r="K45" s="31"/>
    </row>
    <row r="46" customFormat="1" ht="31" customHeight="1" spans="1:11">
      <c r="A46" s="10"/>
      <c r="B46" s="10"/>
      <c r="C46" s="10"/>
      <c r="D46" s="10"/>
      <c r="E46" s="10"/>
      <c r="F46" s="5" t="s">
        <v>25</v>
      </c>
      <c r="G46" s="36" t="s">
        <v>26</v>
      </c>
      <c r="H46" s="25"/>
      <c r="I46" s="10"/>
      <c r="J46" s="10"/>
      <c r="K46" s="31"/>
    </row>
    <row r="47" customFormat="1" ht="31" customHeight="1" spans="1:11">
      <c r="A47" s="10"/>
      <c r="B47" s="10"/>
      <c r="C47" s="10"/>
      <c r="D47" s="10"/>
      <c r="E47" s="10"/>
      <c r="F47" s="5" t="s">
        <v>28</v>
      </c>
      <c r="G47" s="36" t="s">
        <v>29</v>
      </c>
      <c r="H47" s="25"/>
      <c r="I47" s="10"/>
      <c r="J47" s="10"/>
      <c r="K47" s="31"/>
    </row>
    <row r="48" customFormat="1" ht="31" customHeight="1" spans="1:11">
      <c r="A48" s="23"/>
      <c r="B48" s="23"/>
      <c r="C48" s="23"/>
      <c r="D48" s="23"/>
      <c r="E48" s="23"/>
      <c r="F48" s="5" t="s">
        <v>130</v>
      </c>
      <c r="G48" s="36" t="s">
        <v>131</v>
      </c>
      <c r="H48" s="25"/>
      <c r="I48" s="23"/>
      <c r="J48" s="23"/>
      <c r="K48" s="31"/>
    </row>
    <row r="49" customFormat="1" ht="30" customHeight="1" spans="1:11">
      <c r="A49" s="5" t="s">
        <v>64</v>
      </c>
      <c r="B49" s="5"/>
      <c r="C49" s="5"/>
      <c r="D49" s="19"/>
      <c r="E49" s="5"/>
      <c r="F49" s="22"/>
      <c r="G49" s="24"/>
      <c r="H49" s="24"/>
      <c r="I49" s="5"/>
      <c r="J49" s="5">
        <f>SUM(J44:J48)</f>
        <v>5000</v>
      </c>
      <c r="K49" s="32"/>
    </row>
    <row r="50" s="1" customFormat="1" ht="34" customHeight="1" spans="1:11">
      <c r="A50" s="4" t="s">
        <v>132</v>
      </c>
      <c r="B50" s="4"/>
      <c r="C50" s="4"/>
      <c r="D50" s="4"/>
      <c r="E50" s="4"/>
      <c r="F50" s="4"/>
      <c r="G50" s="4"/>
      <c r="H50" s="4"/>
      <c r="I50" s="4"/>
      <c r="J50" s="4"/>
      <c r="K50" s="4"/>
    </row>
    <row r="51" customFormat="1" ht="45" customHeight="1" spans="1:11">
      <c r="A51" s="5" t="s">
        <v>3</v>
      </c>
      <c r="B51" s="19" t="s">
        <v>133</v>
      </c>
      <c r="C51" s="19" t="s">
        <v>122</v>
      </c>
      <c r="D51" s="5" t="s">
        <v>6</v>
      </c>
      <c r="E51" s="5" t="s">
        <v>121</v>
      </c>
      <c r="F51" s="24" t="s">
        <v>134</v>
      </c>
      <c r="G51" s="24" t="s">
        <v>135</v>
      </c>
      <c r="H51" s="24"/>
      <c r="I51" s="19" t="s">
        <v>136</v>
      </c>
      <c r="J51" s="5" t="s">
        <v>12</v>
      </c>
      <c r="K51" s="5" t="s">
        <v>13</v>
      </c>
    </row>
    <row r="52" customFormat="1" ht="54" customHeight="1" spans="1:11">
      <c r="A52" s="6">
        <v>1</v>
      </c>
      <c r="B52" s="6" t="s">
        <v>137</v>
      </c>
      <c r="C52" s="6" t="s">
        <v>138</v>
      </c>
      <c r="D52" s="26" t="s">
        <v>139</v>
      </c>
      <c r="E52" s="6" t="s">
        <v>140</v>
      </c>
      <c r="F52" s="5" t="s">
        <v>141</v>
      </c>
      <c r="G52" s="24" t="s">
        <v>142</v>
      </c>
      <c r="H52" s="24"/>
      <c r="I52" s="6" t="s">
        <v>143</v>
      </c>
      <c r="J52" s="6">
        <v>5000</v>
      </c>
      <c r="K52" s="30" t="s">
        <v>144</v>
      </c>
    </row>
    <row r="53" customFormat="1" ht="35" customHeight="1" spans="1:11">
      <c r="A53" s="5" t="s">
        <v>64</v>
      </c>
      <c r="B53" s="5"/>
      <c r="C53" s="5"/>
      <c r="D53" s="19"/>
      <c r="E53" s="5"/>
      <c r="F53" s="22"/>
      <c r="G53" s="24"/>
      <c r="H53" s="24"/>
      <c r="I53" s="5"/>
      <c r="J53" s="5">
        <f>SUM(J52:J52)</f>
        <v>5000</v>
      </c>
      <c r="K53" s="32"/>
    </row>
  </sheetData>
  <mergeCells count="50">
    <mergeCell ref="A1:K1"/>
    <mergeCell ref="A2:K2"/>
    <mergeCell ref="A3:K3"/>
    <mergeCell ref="A9:B9"/>
    <mergeCell ref="A16:B16"/>
    <mergeCell ref="A20:B20"/>
    <mergeCell ref="A21:C21"/>
    <mergeCell ref="A22:K22"/>
    <mergeCell ref="A25:B25"/>
    <mergeCell ref="A27:B27"/>
    <mergeCell ref="A29:B29"/>
    <mergeCell ref="A31:B31"/>
    <mergeCell ref="A34:B34"/>
    <mergeCell ref="A40:B40"/>
    <mergeCell ref="A41:C41"/>
    <mergeCell ref="A42:K42"/>
    <mergeCell ref="G43:H43"/>
    <mergeCell ref="G44:H44"/>
    <mergeCell ref="G45:H45"/>
    <mergeCell ref="G46:H46"/>
    <mergeCell ref="G47:H47"/>
    <mergeCell ref="G48:H48"/>
    <mergeCell ref="A49:C49"/>
    <mergeCell ref="G49:H49"/>
    <mergeCell ref="A50:K50"/>
    <mergeCell ref="G51:H51"/>
    <mergeCell ref="G52:H52"/>
    <mergeCell ref="A53:C53"/>
    <mergeCell ref="G53:H53"/>
    <mergeCell ref="A5:A8"/>
    <mergeCell ref="A10:A15"/>
    <mergeCell ref="A17:A19"/>
    <mergeCell ref="A32:A33"/>
    <mergeCell ref="A35:A39"/>
    <mergeCell ref="A44:A48"/>
    <mergeCell ref="B5:B8"/>
    <mergeCell ref="B10:B15"/>
    <mergeCell ref="B17:B19"/>
    <mergeCell ref="B32:B33"/>
    <mergeCell ref="B35:B39"/>
    <mergeCell ref="B44:B48"/>
    <mergeCell ref="C44:C48"/>
    <mergeCell ref="D44:D48"/>
    <mergeCell ref="E44:E48"/>
    <mergeCell ref="I44:I48"/>
    <mergeCell ref="J44:J48"/>
    <mergeCell ref="K5:K21"/>
    <mergeCell ref="K24:K41"/>
    <mergeCell ref="K44:K49"/>
    <mergeCell ref="K52:K53"/>
  </mergeCells>
  <printOptions horizontalCentered="1"/>
  <pageMargins left="0.236111111111111" right="0.236111111111111" top="0.314583333333333" bottom="0.354166666666667" header="0.156944444444444" footer="0.10625"/>
  <pageSetup paperSize="9" scale="8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乐静</cp:lastModifiedBy>
  <dcterms:created xsi:type="dcterms:W3CDTF">2023-02-24T02:31:00Z</dcterms:created>
  <dcterms:modified xsi:type="dcterms:W3CDTF">2025-09-12T02:50:40Z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DF171F462D6845D2B74D263F405ABE26_13</vt:lpwstr>
  </property>
  <property fmtid="{D5CDD505-2E9C-101B-9397-08002B2CF9AE}" pid="3" name="KSOProductBuildVer">
    <vt:lpwstr>2052-12.1.0.21915</vt:lpwstr>
  </property>
</Properties>
</file>