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195"/>
  </bookViews>
  <sheets>
    <sheet name="Sheet1" sheetId="1" r:id="rId1"/>
  </sheets>
  <definedNames>
    <definedName name="_xlnm._FilterDatabase" localSheetId="0" hidden="1">Sheet1!$A$1:$M$2</definedName>
    <definedName name="_xlnm.Print_Area" localSheetId="0">Sheet1!$A$43:$M$56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I18" authorId="0">
      <text>
        <r>
          <rPr>
            <sz val="9"/>
            <rFont val="宋体"/>
            <charset val="134"/>
          </rPr>
          <t>2月失业未交</t>
        </r>
      </text>
    </comment>
  </commentList>
</comments>
</file>

<file path=xl/sharedStrings.xml><?xml version="1.0" encoding="utf-8"?>
<sst xmlns="http://schemas.openxmlformats.org/spreadsheetml/2006/main" count="238" uniqueCount="157">
  <si>
    <t>2026年第二批就业创业政策落实情况表</t>
  </si>
  <si>
    <t>制表单位：永泰县公共就业服务中心</t>
  </si>
  <si>
    <t>1、企业社保补贴（小微企业招用毕业年度高校毕业生、离校2年内未就业高校毕业生社保补贴）</t>
  </si>
  <si>
    <t>序号</t>
  </si>
  <si>
    <t>申请补贴用人单位名称</t>
  </si>
  <si>
    <t>招用人员</t>
  </si>
  <si>
    <t>身份证号码</t>
  </si>
  <si>
    <t>招用高校毕业生类别</t>
  </si>
  <si>
    <t>毕业院校</t>
  </si>
  <si>
    <t>已享受月数/可享受月数</t>
  </si>
  <si>
    <t>申请补贴月份</t>
  </si>
  <si>
    <t>养老、医保、失业单位缴纳金额（元）</t>
  </si>
  <si>
    <t>申请补贴金额（元）</t>
  </si>
  <si>
    <t>文件依据</t>
  </si>
  <si>
    <t>福建深纳生物工程有限公司</t>
  </si>
  <si>
    <t>陈保铿</t>
  </si>
  <si>
    <t>35012520********13</t>
  </si>
  <si>
    <t>毕业年度高校毕业生</t>
  </si>
  <si>
    <t>安阳工学院</t>
  </si>
  <si>
    <t>10/12</t>
  </si>
  <si>
    <t>2025.07-2025.08</t>
  </si>
  <si>
    <t>根据榕劳就【2020】39号文件规定，小型微型企业招用毕业年度高校毕业生、离校2年内未就业高校毕业生，与其签订年以上期限劳动合同并按规定交纳社会保险费的，在相应期限内给予基本养老保险费、基本医疗保险费、失业保险费补贴。社会保险补贴期限最长不超过1年。</t>
  </si>
  <si>
    <t>谢保玉</t>
  </si>
  <si>
    <t>45092320********52</t>
  </si>
  <si>
    <t>福州大学</t>
  </si>
  <si>
    <t>杨海燕</t>
  </si>
  <si>
    <t>52262220********82</t>
  </si>
  <si>
    <t>吴新闻</t>
  </si>
  <si>
    <t>52250120********15</t>
  </si>
  <si>
    <t>离校2年内未就业高校毕业生</t>
  </si>
  <si>
    <t>南京工业大学</t>
  </si>
  <si>
    <t>叶青云</t>
  </si>
  <si>
    <t>35012520********20</t>
  </si>
  <si>
    <t>武夷学院</t>
  </si>
  <si>
    <t>9/12</t>
  </si>
  <si>
    <t>2025.07-2025.09</t>
  </si>
  <si>
    <t>朱源鑫</t>
  </si>
  <si>
    <t>35010219********30</t>
  </si>
  <si>
    <t>海南大学</t>
  </si>
  <si>
    <t>0/12</t>
  </si>
  <si>
    <t>2025.09-2025.12</t>
  </si>
  <si>
    <t>小计</t>
  </si>
  <si>
    <t>福州市永圣建筑劳务有限公司</t>
  </si>
  <si>
    <t>林建弘</t>
  </si>
  <si>
    <t>35012820********52</t>
  </si>
  <si>
    <t>闽南理工学院</t>
  </si>
  <si>
    <t>4/12</t>
  </si>
  <si>
    <t>2025.07-2025.12</t>
  </si>
  <si>
    <t>刘景涛</t>
  </si>
  <si>
    <t>35072220********15</t>
  </si>
  <si>
    <t>福建船政交通职业学院</t>
  </si>
  <si>
    <t>11/12</t>
  </si>
  <si>
    <t>陈嘉淳</t>
  </si>
  <si>
    <t>35088120********13</t>
  </si>
  <si>
    <t>张健</t>
  </si>
  <si>
    <t>35012520********1X</t>
  </si>
  <si>
    <t>福建农林大学金山学院</t>
  </si>
  <si>
    <t>2025.11-2025.12</t>
  </si>
  <si>
    <t>梁世伟</t>
  </si>
  <si>
    <t>45090220********51</t>
  </si>
  <si>
    <t>广西建设职业技术学院</t>
  </si>
  <si>
    <t>福州品茗轩食品有限公司</t>
  </si>
  <si>
    <t>卓健惠</t>
  </si>
  <si>
    <t>35222919********28</t>
  </si>
  <si>
    <t>阳光学院</t>
  </si>
  <si>
    <t>2025.02-2025.10</t>
  </si>
  <si>
    <t>福州筷至木业有限公司</t>
  </si>
  <si>
    <t>曾骏锋</t>
  </si>
  <si>
    <t>35052120********36</t>
  </si>
  <si>
    <t>闽南科技学院</t>
  </si>
  <si>
    <t>张萍</t>
  </si>
  <si>
    <t>35030520********44</t>
  </si>
  <si>
    <t>集美大学诚毅学院</t>
  </si>
  <si>
    <t>2025.10-2025.12</t>
  </si>
  <si>
    <t>合计</t>
  </si>
  <si>
    <t>2、企业社保补贴（用人单位招用就业困难人员社保补贴）</t>
  </si>
  <si>
    <t>招用就业困难人员类别</t>
  </si>
  <si>
    <t>就业失业证登记号</t>
  </si>
  <si>
    <t>福建泷康建设有限公司</t>
  </si>
  <si>
    <t>张捷</t>
  </si>
  <si>
    <t>35012519********51</t>
  </si>
  <si>
    <t>已参加失业保险连续失业一年以上的农村进城务工劳动者</t>
  </si>
  <si>
    <t>3501251112770337</t>
  </si>
  <si>
    <t>25/36</t>
  </si>
  <si>
    <t>根据榕劳就〔2020〕39号文件规定，对各类单位招用或通过公益性岗位安置就业困难人员，并按规定缴纳社会保险费的，在相应期限内给予养老、医保、失业保险费补贴。补贴标准按企业（单位）为就业困难人员实际缴纳的基本养老保险费、基本医疗保险费、失业保险费给予补贴。</t>
  </si>
  <si>
    <t>福州润诚商业运营管理有限公司</t>
  </si>
  <si>
    <t>许光为</t>
  </si>
  <si>
    <t>35012519********36</t>
  </si>
  <si>
    <t>建档立卡贫困户</t>
  </si>
  <si>
    <t>3501250017001096</t>
  </si>
  <si>
    <t>18/36</t>
  </si>
  <si>
    <t xml:space="preserve">  </t>
  </si>
  <si>
    <t>福建省永泰三连制衣有限公司</t>
  </si>
  <si>
    <t>陈开斌</t>
  </si>
  <si>
    <t>35012519********37</t>
  </si>
  <si>
    <t>男满50周岁、女满40周岁以上的大龄城镇居民</t>
  </si>
  <si>
    <t>3501250025000059</t>
  </si>
  <si>
    <t>2/36</t>
  </si>
  <si>
    <t>陈秋</t>
  </si>
  <si>
    <t>35012519********2X</t>
  </si>
  <si>
    <t>3501251112777441</t>
  </si>
  <si>
    <t>0/36</t>
  </si>
  <si>
    <t>福建省永泰犀迩服饰有限公司</t>
  </si>
  <si>
    <t>程碧芳</t>
  </si>
  <si>
    <t>35012519********23</t>
  </si>
  <si>
    <t>3501251112781624</t>
  </si>
  <si>
    <t>3/36</t>
  </si>
  <si>
    <t>池梅梅</t>
  </si>
  <si>
    <t>35012519********21</t>
  </si>
  <si>
    <t>农村实行计划生育的独生子女户或二女户中，男满40周岁，女年满30周岁以上人员</t>
  </si>
  <si>
    <t>3501250025000072</t>
  </si>
  <si>
    <t>福建省永泰叁连服饰有限公司</t>
  </si>
  <si>
    <t>檀水莲</t>
  </si>
  <si>
    <t>35012519********22</t>
  </si>
  <si>
    <t>3501250022220551</t>
  </si>
  <si>
    <t>何文盛</t>
  </si>
  <si>
    <t>35012719********73</t>
  </si>
  <si>
    <t>3501250025000063</t>
  </si>
  <si>
    <t>余淑容</t>
  </si>
  <si>
    <t>35012519********8X</t>
  </si>
  <si>
    <t>3501251115201010</t>
  </si>
  <si>
    <t>李玉梅</t>
  </si>
  <si>
    <t>35042619********22</t>
  </si>
  <si>
    <t>3503021113123092</t>
  </si>
  <si>
    <t>3.就业见习补贴花名册</t>
  </si>
  <si>
    <t>申请见习补贴单位名称</t>
  </si>
  <si>
    <t>见习人员姓名</t>
  </si>
  <si>
    <t>人员类别</t>
  </si>
  <si>
    <t>毕业时间或登记失业时间</t>
  </si>
  <si>
    <t>申请见习补助时间</t>
  </si>
  <si>
    <t>是否留用</t>
  </si>
  <si>
    <t>见习时长（月）</t>
  </si>
  <si>
    <t>补贴标准</t>
  </si>
  <si>
    <t>申请补助金额（元）</t>
  </si>
  <si>
    <t>永泰圣德医院有限公司</t>
  </si>
  <si>
    <t>陈思雨</t>
  </si>
  <si>
    <t>52018120********25</t>
  </si>
  <si>
    <t>离校两年内未就业毕业生</t>
  </si>
  <si>
    <t>2024.06.30</t>
  </si>
  <si>
    <t>湖北中医院大学</t>
  </si>
  <si>
    <t>2025.09.28-2025.12.27</t>
  </si>
  <si>
    <t>留用</t>
  </si>
  <si>
    <t>2195*2</t>
  </si>
  <si>
    <t>根据榕人社综〔2019〕89号文件规定，对吸纳见习人员参加就业见习的单位，按我市最低工资标准60%给予就业见习补贴（最长不超过12个月）。对见习人员在见习3个月内（含）留用且留用率达到50%以上的单位，根据实际留用人数（签订一年以上劳动合同并已缴纳社保），按我市最低工资标准两倍给予就业见习补贴。</t>
  </si>
  <si>
    <t>4、重点企业外出招聘补贴</t>
  </si>
  <si>
    <t>补贴单位</t>
  </si>
  <si>
    <t>赴外招聘活动省份</t>
  </si>
  <si>
    <t>具体情况</t>
  </si>
  <si>
    <t>补贴金额（元）</t>
  </si>
  <si>
    <t>福建中海创自动化科技有限公司</t>
  </si>
  <si>
    <t>江西省</t>
  </si>
  <si>
    <t>2025年11月25日，福建中海创自动化科技有限公司受邀参加省人社厅组织的赴南昌大学招聘活动</t>
  </si>
  <si>
    <t>根据榕人社就〔2019〕113号文件规定，对规模以上企业及列入市政府重点企业、重点项目以及参加市、县（市）区公共就业人才服务机构组织赴省内、外东西部劳务协作、山海劳务协作、校园招聘等活动，或经市、县（市）公共就业人才服务机构审核同意到异地参加或举办招聘活动的，按每家企业省外3000元/次、省内1000元/次一次性补助。</t>
  </si>
  <si>
    <t>5、招聘活动补助</t>
  </si>
  <si>
    <t>福州工商学院</t>
  </si>
  <si>
    <t>2025年6月12日上午，永泰县人社局与福州工商学院联合举办“好年华 聚福州”福州工商学院2025届毕业生夏季校园双选会暨暑期实习招聘会，招聘会共有104家用人单位参与，提供就业岗位2990个。招聘会面向福州工商学院2025届毕业生4876人，现场达成初步就业意向935人（次）。2025年11月18日上午，永泰县人社局与福州工商学院联合举办职引未来 筑梦青春“好年华 聚福州”2025年福州市秋季高校毕业生福州工商学院专场招聘会，招聘会共有100家用人单位参与，提供就业岗位3210个。招聘会面向福州工商学院2026届毕业生3780人，现场达成初步就业意向893人（次）。</t>
  </si>
  <si>
    <t>根据闽财社规〔2024〕32号文件第十三条“对公共就业创业服务机构及其与高校开展的招聘活动和创业服务，可根据服务人数、成效和成本等，给于一定的补助”。</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</si>
</sst>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宋体"/>
      <charset val="134"/>
      <scheme val="minor"/>
    </font>
    <font>
      <b/>
      <sz val="16"/>
      <color theme="1"/>
      <name val="宋体"/>
      <charset val="134"/>
      <scheme val="minor"/>
    </font>
    <font>
      <b/>
      <sz val="12"/>
      <color theme="1"/>
      <name val="宋体"/>
      <charset val="134"/>
      <scheme val="minor"/>
    </font>
    <font>
      <sz val="12"/>
      <color theme="1"/>
      <name val="宋体"/>
      <charset val="134"/>
      <scheme val="minor"/>
    </font>
    <font>
      <sz val="10.5"/>
      <color rgb="FF555555"/>
      <name val="Segoe UI"/>
      <charset val="134"/>
    </font>
    <font>
      <sz val="8"/>
      <color theme="1"/>
      <name val="宋体"/>
      <charset val="134"/>
      <scheme val="minor"/>
    </font>
    <font>
      <sz val="10.5"/>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top/>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3" borderId="16" applyNumberFormat="0" applyAlignment="0" applyProtection="0">
      <alignment vertical="center"/>
    </xf>
    <xf numFmtId="0" fontId="16" fillId="4" borderId="17" applyNumberFormat="0" applyAlignment="0" applyProtection="0">
      <alignment vertical="center"/>
    </xf>
    <xf numFmtId="0" fontId="17" fillId="4" borderId="16" applyNumberFormat="0" applyAlignment="0" applyProtection="0">
      <alignment vertical="center"/>
    </xf>
    <xf numFmtId="0" fontId="18" fillId="5"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cellStyleXfs>
  <cellXfs count="48">
    <xf numFmtId="0" fontId="0" fillId="0" borderId="0" xfId="0">
      <alignment vertical="center"/>
    </xf>
    <xf numFmtId="0" fontId="0" fillId="0" borderId="0" xfId="0" applyAlignment="1">
      <alignment horizontal="center"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8" xfId="0" applyFont="1" applyFill="1"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1" xfId="0" applyFont="1" applyFill="1" applyBorder="1" applyAlignment="1">
      <alignment horizontal="center" vertical="center" wrapText="1"/>
    </xf>
    <xf numFmtId="0" fontId="4" fillId="0" borderId="0" xfId="0" applyFont="1" applyAlignment="1">
      <alignment vertical="top"/>
    </xf>
    <xf numFmtId="0" fontId="4" fillId="0" borderId="1" xfId="0" applyFont="1" applyBorder="1" applyAlignment="1">
      <alignment horizontal="center" vertical="top"/>
    </xf>
    <xf numFmtId="0" fontId="3" fillId="0" borderId="3" xfId="0" applyFont="1" applyFill="1" applyBorder="1" applyAlignment="1">
      <alignment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Alignment="1">
      <alignment vertical="center" wrapText="1"/>
    </xf>
    <xf numFmtId="0" fontId="3"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center"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0" fillId="0" borderId="9" xfId="0" applyBorder="1" applyAlignment="1">
      <alignment horizontal="center" vertical="center" wrapText="1"/>
    </xf>
    <xf numFmtId="0" fontId="0" fillId="0" borderId="4"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0" xfId="0" applyFont="1" applyFill="1" applyAlignment="1">
      <alignment horizontal="center" vertical="center" wrapText="1"/>
    </xf>
    <xf numFmtId="0" fontId="2" fillId="0" borderId="0" xfId="0" applyFont="1" applyFill="1" applyAlignment="1">
      <alignment vertical="center" wrapText="1"/>
    </xf>
    <xf numFmtId="0" fontId="5" fillId="0" borderId="4" xfId="0" applyFont="1" applyBorder="1" applyAlignment="1">
      <alignment horizontal="center" vertical="center" wrapText="1"/>
    </xf>
    <xf numFmtId="0" fontId="5" fillId="0" borderId="9" xfId="0" applyFont="1" applyBorder="1" applyAlignment="1">
      <alignment horizontal="center" vertical="center" wrapText="1"/>
    </xf>
    <xf numFmtId="0" fontId="6" fillId="0" borderId="1" xfId="0" applyFont="1" applyFill="1" applyBorder="1" applyAlignment="1">
      <alignment horizontal="center" vertical="center" wrapText="1"/>
    </xf>
    <xf numFmtId="0" fontId="3" fillId="0" borderId="1" xfId="0" applyFont="1" applyFill="1" applyBorder="1" applyAlignment="1" quotePrefix="1">
      <alignment horizontal="center" vertical="center" wrapText="1"/>
    </xf>
    <xf numFmtId="0" fontId="0" fillId="0" borderId="2" xfId="0" applyBorder="1" applyAlignment="1" quotePrefix="1">
      <alignment horizontal="center" vertical="center" wrapText="1"/>
    </xf>
    <xf numFmtId="0" fontId="3" fillId="0" borderId="3" xfId="0" applyFont="1" applyFill="1" applyBorder="1" applyAlignment="1" quotePrefix="1">
      <alignment horizontal="center" vertical="center" wrapText="1"/>
    </xf>
    <xf numFmtId="0" fontId="3" fillId="0" borderId="2" xfId="0" applyFont="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54"/>
  <sheetViews>
    <sheetView tabSelected="1" workbookViewId="0">
      <selection activeCell="F59" sqref="F59"/>
    </sheetView>
  </sheetViews>
  <sheetFormatPr defaultColWidth="8.89166666666667" defaultRowHeight="13.5"/>
  <cols>
    <col min="1" max="1" width="4.75" style="1" customWidth="1"/>
    <col min="2" max="2" width="17.25" style="1" customWidth="1"/>
    <col min="3" max="3" width="8.25" style="1" customWidth="1"/>
    <col min="4" max="4" width="20.75" style="1" customWidth="1"/>
    <col min="5" max="6" width="16.625" style="1" customWidth="1"/>
    <col min="7" max="7" width="21.375" style="1" customWidth="1"/>
    <col min="8" max="8" width="11.5" style="1" customWidth="1"/>
    <col min="9" max="9" width="9.375" style="1" customWidth="1"/>
    <col min="10" max="10" width="9.13333333333333" style="1" customWidth="1"/>
    <col min="11" max="11" width="14.7416666666667" style="1" customWidth="1"/>
    <col min="12" max="12" width="10.5" style="1" customWidth="1"/>
    <col min="13" max="13" width="19.375" style="1" customWidth="1"/>
    <col min="14" max="16384" width="8.89166666666667" style="1"/>
  </cols>
  <sheetData>
    <row r="1" ht="36" customHeight="1" spans="1:13">
      <c r="A1" s="2" t="s">
        <v>0</v>
      </c>
      <c r="B1" s="2"/>
      <c r="C1" s="2"/>
      <c r="D1" s="2"/>
      <c r="E1" s="2"/>
      <c r="F1" s="2"/>
      <c r="G1" s="2"/>
      <c r="H1" s="2"/>
      <c r="I1" s="2"/>
      <c r="J1" s="2"/>
      <c r="K1" s="2"/>
      <c r="L1" s="2"/>
      <c r="M1" s="2"/>
    </row>
    <row r="2" ht="22" customHeight="1" spans="1:13">
      <c r="A2" s="3" t="s">
        <v>1</v>
      </c>
      <c r="B2" s="3"/>
      <c r="C2" s="3"/>
      <c r="D2" s="3"/>
      <c r="E2" s="3"/>
      <c r="F2" s="3"/>
      <c r="G2" s="3"/>
      <c r="H2" s="3"/>
      <c r="I2" s="3"/>
      <c r="J2" s="3"/>
      <c r="K2" s="3"/>
      <c r="L2" s="3"/>
      <c r="M2" s="3"/>
    </row>
    <row r="3" s="1" customFormat="1" ht="29" customHeight="1" spans="1:13">
      <c r="A3" s="4" t="s">
        <v>2</v>
      </c>
      <c r="B3" s="4"/>
      <c r="C3" s="4"/>
      <c r="D3" s="4"/>
      <c r="E3" s="4"/>
      <c r="F3" s="4"/>
      <c r="G3" s="4"/>
      <c r="H3" s="4"/>
      <c r="I3" s="4"/>
      <c r="J3" s="4"/>
      <c r="K3" s="4"/>
      <c r="L3" s="4"/>
      <c r="M3" s="4"/>
    </row>
    <row r="4" s="1" customFormat="1" ht="58" customHeight="1" spans="1:13">
      <c r="A4" s="5" t="s">
        <v>3</v>
      </c>
      <c r="B4" s="5" t="s">
        <v>4</v>
      </c>
      <c r="C4" s="5" t="s">
        <v>5</v>
      </c>
      <c r="D4" s="5" t="s">
        <v>6</v>
      </c>
      <c r="E4" s="6" t="s">
        <v>7</v>
      </c>
      <c r="F4" s="7"/>
      <c r="G4" s="5" t="s">
        <v>8</v>
      </c>
      <c r="H4" s="5" t="s">
        <v>9</v>
      </c>
      <c r="I4" s="6" t="s">
        <v>10</v>
      </c>
      <c r="J4" s="7"/>
      <c r="K4" s="5" t="s">
        <v>11</v>
      </c>
      <c r="L4" s="5" t="s">
        <v>12</v>
      </c>
      <c r="M4" s="5" t="s">
        <v>13</v>
      </c>
    </row>
    <row r="5" s="1" customFormat="1" ht="27" customHeight="1" spans="1:13">
      <c r="A5" s="8">
        <v>1</v>
      </c>
      <c r="B5" s="9" t="s">
        <v>14</v>
      </c>
      <c r="C5" s="10" t="s">
        <v>15</v>
      </c>
      <c r="D5" s="5" t="s">
        <v>16</v>
      </c>
      <c r="E5" s="6" t="s">
        <v>17</v>
      </c>
      <c r="F5" s="7"/>
      <c r="G5" s="5" t="s">
        <v>18</v>
      </c>
      <c r="H5" s="11" t="s">
        <v>19</v>
      </c>
      <c r="I5" s="32" t="s">
        <v>20</v>
      </c>
      <c r="J5" s="33"/>
      <c r="K5" s="34">
        <v>2043.48</v>
      </c>
      <c r="L5" s="34">
        <v>2043.48</v>
      </c>
      <c r="M5" s="35" t="s">
        <v>21</v>
      </c>
    </row>
    <row r="6" s="1" customFormat="1" ht="27" customHeight="1" spans="1:13">
      <c r="A6" s="12"/>
      <c r="B6" s="13"/>
      <c r="C6" s="10" t="s">
        <v>22</v>
      </c>
      <c r="D6" s="5" t="s">
        <v>23</v>
      </c>
      <c r="E6" s="6" t="s">
        <v>17</v>
      </c>
      <c r="F6" s="7"/>
      <c r="G6" s="5" t="s">
        <v>24</v>
      </c>
      <c r="H6" s="11" t="s">
        <v>19</v>
      </c>
      <c r="I6" s="32" t="s">
        <v>20</v>
      </c>
      <c r="J6" s="33"/>
      <c r="K6" s="34">
        <v>2043.48</v>
      </c>
      <c r="L6" s="34">
        <v>2043.48</v>
      </c>
      <c r="M6" s="36"/>
    </row>
    <row r="7" s="1" customFormat="1" ht="27" customHeight="1" spans="1:13">
      <c r="A7" s="12"/>
      <c r="B7" s="13"/>
      <c r="C7" s="10" t="s">
        <v>25</v>
      </c>
      <c r="D7" s="5" t="s">
        <v>26</v>
      </c>
      <c r="E7" s="6" t="s">
        <v>17</v>
      </c>
      <c r="F7" s="7"/>
      <c r="G7" s="5" t="s">
        <v>18</v>
      </c>
      <c r="H7" s="11" t="s">
        <v>19</v>
      </c>
      <c r="I7" s="32" t="s">
        <v>20</v>
      </c>
      <c r="J7" s="33"/>
      <c r="K7" s="34">
        <v>2043.48</v>
      </c>
      <c r="L7" s="34">
        <v>2043.48</v>
      </c>
      <c r="M7" s="36"/>
    </row>
    <row r="8" s="1" customFormat="1" ht="27" customHeight="1" spans="1:13">
      <c r="A8" s="12"/>
      <c r="B8" s="13"/>
      <c r="C8" s="10" t="s">
        <v>27</v>
      </c>
      <c r="D8" s="5" t="s">
        <v>28</v>
      </c>
      <c r="E8" s="6" t="s">
        <v>29</v>
      </c>
      <c r="F8" s="7"/>
      <c r="G8" s="5" t="s">
        <v>30</v>
      </c>
      <c r="H8" s="11" t="s">
        <v>19</v>
      </c>
      <c r="I8" s="32" t="s">
        <v>20</v>
      </c>
      <c r="J8" s="33"/>
      <c r="K8" s="34">
        <v>2043.48</v>
      </c>
      <c r="L8" s="34">
        <v>2043.48</v>
      </c>
      <c r="M8" s="36"/>
    </row>
    <row r="9" s="1" customFormat="1" ht="27" customHeight="1" spans="1:13">
      <c r="A9" s="12"/>
      <c r="B9" s="13"/>
      <c r="C9" s="10" t="s">
        <v>31</v>
      </c>
      <c r="D9" s="5" t="s">
        <v>32</v>
      </c>
      <c r="E9" s="6" t="s">
        <v>17</v>
      </c>
      <c r="F9" s="7"/>
      <c r="G9" s="5" t="s">
        <v>33</v>
      </c>
      <c r="H9" s="11" t="s">
        <v>34</v>
      </c>
      <c r="I9" s="32" t="s">
        <v>35</v>
      </c>
      <c r="J9" s="33"/>
      <c r="K9" s="34">
        <v>3065.22</v>
      </c>
      <c r="L9" s="34">
        <v>3065.22</v>
      </c>
      <c r="M9" s="36"/>
    </row>
    <row r="10" s="1" customFormat="1" ht="27" customHeight="1" spans="1:13">
      <c r="A10" s="12"/>
      <c r="B10" s="13"/>
      <c r="C10" s="10" t="s">
        <v>36</v>
      </c>
      <c r="D10" s="48" t="s">
        <v>37</v>
      </c>
      <c r="E10" s="6" t="s">
        <v>17</v>
      </c>
      <c r="F10" s="7"/>
      <c r="G10" s="5" t="s">
        <v>38</v>
      </c>
      <c r="H10" s="11" t="s">
        <v>39</v>
      </c>
      <c r="I10" s="37" t="s">
        <v>40</v>
      </c>
      <c r="J10" s="38"/>
      <c r="K10" s="34">
        <v>4086.96</v>
      </c>
      <c r="L10" s="34">
        <v>4086.96</v>
      </c>
      <c r="M10" s="36"/>
    </row>
    <row r="11" s="1" customFormat="1" ht="25" customHeight="1" spans="1:13">
      <c r="A11" s="6" t="s">
        <v>41</v>
      </c>
      <c r="B11" s="7"/>
      <c r="C11" s="14"/>
      <c r="D11" s="5"/>
      <c r="E11" s="6"/>
      <c r="F11" s="7"/>
      <c r="G11" s="5"/>
      <c r="H11" s="5"/>
      <c r="I11" s="6"/>
      <c r="J11" s="7"/>
      <c r="K11" s="5"/>
      <c r="L11" s="34">
        <f>SUM(L5:L10)</f>
        <v>15326.1</v>
      </c>
      <c r="M11" s="36"/>
    </row>
    <row r="12" s="1" customFormat="1" ht="27" customHeight="1" spans="1:13">
      <c r="A12" s="5">
        <v>2</v>
      </c>
      <c r="B12" s="5" t="s">
        <v>42</v>
      </c>
      <c r="C12" s="5" t="s">
        <v>43</v>
      </c>
      <c r="D12" s="48" t="s">
        <v>44</v>
      </c>
      <c r="E12" s="6" t="s">
        <v>29</v>
      </c>
      <c r="F12" s="7"/>
      <c r="G12" s="5" t="s">
        <v>45</v>
      </c>
      <c r="H12" s="11" t="s">
        <v>46</v>
      </c>
      <c r="I12" s="32" t="s">
        <v>47</v>
      </c>
      <c r="J12" s="33"/>
      <c r="K12" s="5">
        <v>6130.44</v>
      </c>
      <c r="L12" s="34">
        <v>6130.44</v>
      </c>
      <c r="M12" s="36"/>
    </row>
    <row r="13" s="1" customFormat="1" ht="27" customHeight="1" spans="1:13">
      <c r="A13" s="5"/>
      <c r="B13" s="5"/>
      <c r="C13" s="10" t="s">
        <v>48</v>
      </c>
      <c r="D13" s="5" t="s">
        <v>49</v>
      </c>
      <c r="E13" s="6" t="s">
        <v>17</v>
      </c>
      <c r="F13" s="7"/>
      <c r="G13" s="5" t="s">
        <v>50</v>
      </c>
      <c r="H13" s="11" t="s">
        <v>51</v>
      </c>
      <c r="I13" s="32">
        <v>2025.07</v>
      </c>
      <c r="J13" s="33"/>
      <c r="K13" s="34">
        <v>1021.74</v>
      </c>
      <c r="L13" s="34">
        <v>1021.74</v>
      </c>
      <c r="M13" s="36"/>
    </row>
    <row r="14" s="1" customFormat="1" ht="27" customHeight="1" spans="1:13">
      <c r="A14" s="5"/>
      <c r="B14" s="5"/>
      <c r="C14" s="10" t="s">
        <v>52</v>
      </c>
      <c r="D14" s="48" t="s">
        <v>53</v>
      </c>
      <c r="E14" s="6" t="s">
        <v>17</v>
      </c>
      <c r="F14" s="7"/>
      <c r="G14" s="5" t="s">
        <v>50</v>
      </c>
      <c r="H14" s="11" t="s">
        <v>19</v>
      </c>
      <c r="I14" s="32" t="s">
        <v>20</v>
      </c>
      <c r="J14" s="33"/>
      <c r="K14" s="34">
        <v>2043.48</v>
      </c>
      <c r="L14" s="34">
        <v>2043.48</v>
      </c>
      <c r="M14" s="36"/>
    </row>
    <row r="15" s="1" customFormat="1" ht="27" customHeight="1" spans="1:13">
      <c r="A15" s="5"/>
      <c r="B15" s="5"/>
      <c r="C15" s="5" t="s">
        <v>54</v>
      </c>
      <c r="D15" s="5" t="s">
        <v>55</v>
      </c>
      <c r="E15" s="6" t="s">
        <v>17</v>
      </c>
      <c r="F15" s="7"/>
      <c r="G15" s="5" t="s">
        <v>56</v>
      </c>
      <c r="H15" s="5" t="s">
        <v>39</v>
      </c>
      <c r="I15" s="6" t="s">
        <v>57</v>
      </c>
      <c r="J15" s="7"/>
      <c r="K15" s="5">
        <v>2043.48</v>
      </c>
      <c r="L15" s="34">
        <v>2043.48</v>
      </c>
      <c r="M15" s="36"/>
    </row>
    <row r="16" s="1" customFormat="1" ht="27" customHeight="1" spans="1:13">
      <c r="A16" s="5"/>
      <c r="B16" s="5"/>
      <c r="C16" s="5" t="s">
        <v>58</v>
      </c>
      <c r="D16" s="48" t="s">
        <v>59</v>
      </c>
      <c r="E16" s="6" t="s">
        <v>17</v>
      </c>
      <c r="F16" s="7"/>
      <c r="G16" s="5" t="s">
        <v>60</v>
      </c>
      <c r="H16" s="5" t="s">
        <v>39</v>
      </c>
      <c r="I16" s="6">
        <v>2025.12</v>
      </c>
      <c r="J16" s="7"/>
      <c r="K16" s="5">
        <v>1021.74</v>
      </c>
      <c r="L16" s="34">
        <v>1021.74</v>
      </c>
      <c r="M16" s="36"/>
    </row>
    <row r="17" s="1" customFormat="1" ht="22" customHeight="1" spans="1:13">
      <c r="A17" s="6" t="s">
        <v>41</v>
      </c>
      <c r="B17" s="7"/>
      <c r="C17" s="14"/>
      <c r="D17" s="5"/>
      <c r="E17" s="6"/>
      <c r="F17" s="7"/>
      <c r="G17" s="5"/>
      <c r="H17" s="5"/>
      <c r="I17" s="6"/>
      <c r="J17" s="7"/>
      <c r="K17" s="5"/>
      <c r="L17" s="34">
        <f>SUM(L12:L16)</f>
        <v>12260.88</v>
      </c>
      <c r="M17" s="36"/>
    </row>
    <row r="18" s="1" customFormat="1" ht="29" customHeight="1" spans="1:13">
      <c r="A18" s="5">
        <v>3</v>
      </c>
      <c r="B18" s="5" t="s">
        <v>61</v>
      </c>
      <c r="C18" s="5" t="s">
        <v>62</v>
      </c>
      <c r="D18" s="48" t="s">
        <v>63</v>
      </c>
      <c r="E18" s="6" t="s">
        <v>29</v>
      </c>
      <c r="F18" s="7"/>
      <c r="G18" s="5" t="s">
        <v>64</v>
      </c>
      <c r="H18" s="5" t="s">
        <v>39</v>
      </c>
      <c r="I18" s="32" t="s">
        <v>65</v>
      </c>
      <c r="J18" s="33"/>
      <c r="K18" s="5">
        <v>9175.44</v>
      </c>
      <c r="L18" s="34">
        <v>9175.44</v>
      </c>
      <c r="M18" s="36"/>
    </row>
    <row r="19" s="1" customFormat="1" ht="22" customHeight="1" spans="1:13">
      <c r="A19" s="6" t="s">
        <v>41</v>
      </c>
      <c r="B19" s="7"/>
      <c r="C19" s="14"/>
      <c r="D19" s="5"/>
      <c r="E19" s="6"/>
      <c r="F19" s="7"/>
      <c r="G19" s="5"/>
      <c r="H19" s="5"/>
      <c r="I19" s="6"/>
      <c r="J19" s="7"/>
      <c r="K19" s="5"/>
      <c r="L19" s="34">
        <f>SUM(L18:L18)</f>
        <v>9175.44</v>
      </c>
      <c r="M19" s="36"/>
    </row>
    <row r="20" s="1" customFormat="1" ht="27" customHeight="1" spans="1:13">
      <c r="A20" s="5">
        <v>4</v>
      </c>
      <c r="B20" s="5" t="s">
        <v>66</v>
      </c>
      <c r="C20" s="5" t="s">
        <v>67</v>
      </c>
      <c r="D20" s="48" t="s">
        <v>68</v>
      </c>
      <c r="E20" s="6" t="s">
        <v>17</v>
      </c>
      <c r="F20" s="7"/>
      <c r="G20" s="5" t="s">
        <v>69</v>
      </c>
      <c r="H20" s="5" t="s">
        <v>39</v>
      </c>
      <c r="I20" s="32" t="s">
        <v>40</v>
      </c>
      <c r="J20" s="33"/>
      <c r="K20" s="5">
        <v>4086.96</v>
      </c>
      <c r="L20" s="34">
        <v>4086.96</v>
      </c>
      <c r="M20" s="36"/>
    </row>
    <row r="21" s="1" customFormat="1" ht="28" customHeight="1" spans="1:13">
      <c r="A21" s="5"/>
      <c r="B21" s="5"/>
      <c r="C21" s="10" t="s">
        <v>70</v>
      </c>
      <c r="D21" s="48" t="s">
        <v>71</v>
      </c>
      <c r="E21" s="6" t="s">
        <v>17</v>
      </c>
      <c r="F21" s="7"/>
      <c r="G21" s="5" t="s">
        <v>72</v>
      </c>
      <c r="H21" s="5" t="s">
        <v>39</v>
      </c>
      <c r="I21" s="32" t="s">
        <v>73</v>
      </c>
      <c r="J21" s="33"/>
      <c r="K21" s="34">
        <v>3065.22</v>
      </c>
      <c r="L21" s="34">
        <v>3065.22</v>
      </c>
      <c r="M21" s="36"/>
    </row>
    <row r="22" s="1" customFormat="1" ht="22" customHeight="1" spans="1:13">
      <c r="A22" s="6" t="s">
        <v>41</v>
      </c>
      <c r="B22" s="7"/>
      <c r="C22" s="14"/>
      <c r="D22" s="5"/>
      <c r="E22" s="6"/>
      <c r="F22" s="7"/>
      <c r="G22" s="5"/>
      <c r="H22" s="5"/>
      <c r="I22" s="6"/>
      <c r="J22" s="7"/>
      <c r="K22" s="5"/>
      <c r="L22" s="34">
        <f>SUM(L20:L21)</f>
        <v>7152.18</v>
      </c>
      <c r="M22" s="36"/>
    </row>
    <row r="23" ht="27" customHeight="1" spans="1:13">
      <c r="A23" s="6" t="s">
        <v>74</v>
      </c>
      <c r="B23" s="15"/>
      <c r="C23" s="7"/>
      <c r="D23" s="5"/>
      <c r="E23" s="6"/>
      <c r="F23" s="7"/>
      <c r="G23" s="5"/>
      <c r="H23" s="5"/>
      <c r="I23" s="6"/>
      <c r="J23" s="7"/>
      <c r="K23" s="5"/>
      <c r="L23" s="34">
        <f>L11+L17+L19+L22</f>
        <v>43914.6</v>
      </c>
      <c r="M23" s="39"/>
    </row>
    <row r="24" s="1" customFormat="1" ht="31" customHeight="1" spans="1:13">
      <c r="A24" s="4" t="s">
        <v>75</v>
      </c>
      <c r="B24" s="4"/>
      <c r="C24" s="4"/>
      <c r="D24" s="4"/>
      <c r="E24" s="4"/>
      <c r="F24" s="4"/>
      <c r="G24" s="4"/>
      <c r="H24" s="4"/>
      <c r="I24" s="4"/>
      <c r="J24" s="4"/>
      <c r="K24" s="4"/>
      <c r="L24" s="4"/>
      <c r="M24" s="4"/>
    </row>
    <row r="25" ht="49" customHeight="1" spans="1:13">
      <c r="A25" s="5" t="s">
        <v>3</v>
      </c>
      <c r="B25" s="5" t="s">
        <v>4</v>
      </c>
      <c r="C25" s="5" t="s">
        <v>5</v>
      </c>
      <c r="D25" s="16" t="s">
        <v>6</v>
      </c>
      <c r="E25" s="6" t="s">
        <v>76</v>
      </c>
      <c r="F25" s="7"/>
      <c r="G25" s="7" t="s">
        <v>77</v>
      </c>
      <c r="H25" s="5" t="s">
        <v>9</v>
      </c>
      <c r="I25" s="6" t="s">
        <v>10</v>
      </c>
      <c r="J25" s="7"/>
      <c r="K25" s="5" t="s">
        <v>11</v>
      </c>
      <c r="L25" s="5" t="s">
        <v>12</v>
      </c>
      <c r="M25" s="5" t="s">
        <v>13</v>
      </c>
    </row>
    <row r="26" ht="33" customHeight="1" spans="1:13">
      <c r="A26" s="8">
        <v>1</v>
      </c>
      <c r="B26" s="8" t="s">
        <v>78</v>
      </c>
      <c r="C26" s="5" t="s">
        <v>79</v>
      </c>
      <c r="D26" s="49" t="s">
        <v>80</v>
      </c>
      <c r="E26" s="18" t="s">
        <v>81</v>
      </c>
      <c r="F26" s="18"/>
      <c r="G26" s="50" t="s">
        <v>82</v>
      </c>
      <c r="H26" s="5" t="s">
        <v>83</v>
      </c>
      <c r="I26" s="32" t="s">
        <v>47</v>
      </c>
      <c r="J26" s="33"/>
      <c r="K26" s="5">
        <v>4002.6</v>
      </c>
      <c r="L26" s="5">
        <v>4002.6</v>
      </c>
      <c r="M26" s="40" t="s">
        <v>84</v>
      </c>
    </row>
    <row r="27" ht="33" customHeight="1" spans="1:13">
      <c r="A27" s="6" t="s">
        <v>41</v>
      </c>
      <c r="B27" s="7"/>
      <c r="C27" s="5"/>
      <c r="D27" s="17"/>
      <c r="E27" s="16"/>
      <c r="F27" s="16"/>
      <c r="G27" s="7"/>
      <c r="H27" s="5"/>
      <c r="I27" s="6"/>
      <c r="J27" s="7"/>
      <c r="K27" s="5"/>
      <c r="L27" s="5">
        <f>SUM(L26:L26)</f>
        <v>4002.6</v>
      </c>
      <c r="M27" s="41"/>
    </row>
    <row r="28" ht="33" customHeight="1" spans="1:14">
      <c r="A28" s="8">
        <v>2</v>
      </c>
      <c r="B28" s="8" t="s">
        <v>85</v>
      </c>
      <c r="C28" s="10" t="s">
        <v>86</v>
      </c>
      <c r="D28" s="49" t="s">
        <v>87</v>
      </c>
      <c r="E28" s="18" t="s">
        <v>88</v>
      </c>
      <c r="F28" s="18"/>
      <c r="G28" s="50" t="s">
        <v>89</v>
      </c>
      <c r="H28" s="5" t="s">
        <v>90</v>
      </c>
      <c r="I28" s="32" t="s">
        <v>47</v>
      </c>
      <c r="J28" s="33"/>
      <c r="K28" s="34">
        <v>6130.44</v>
      </c>
      <c r="L28" s="34">
        <v>6130.44</v>
      </c>
      <c r="M28" s="41"/>
      <c r="N28" s="1" t="s">
        <v>91</v>
      </c>
    </row>
    <row r="29" ht="33" customHeight="1" spans="1:13">
      <c r="A29" s="6" t="s">
        <v>41</v>
      </c>
      <c r="B29" s="7"/>
      <c r="C29" s="5"/>
      <c r="D29" s="17"/>
      <c r="E29" s="16"/>
      <c r="F29" s="16"/>
      <c r="G29" s="7"/>
      <c r="H29" s="5"/>
      <c r="I29" s="32"/>
      <c r="J29" s="33"/>
      <c r="K29" s="5"/>
      <c r="L29" s="5">
        <f>SUM(L28:L28)</f>
        <v>6130.44</v>
      </c>
      <c r="M29" s="41"/>
    </row>
    <row r="30" ht="33" customHeight="1" spans="1:13">
      <c r="A30" s="9">
        <v>3</v>
      </c>
      <c r="B30" s="5" t="s">
        <v>92</v>
      </c>
      <c r="C30" s="5" t="s">
        <v>93</v>
      </c>
      <c r="D30" s="49" t="s">
        <v>94</v>
      </c>
      <c r="E30" s="18" t="s">
        <v>95</v>
      </c>
      <c r="F30" s="18"/>
      <c r="G30" s="50" t="s">
        <v>96</v>
      </c>
      <c r="H30" s="5" t="s">
        <v>97</v>
      </c>
      <c r="I30" s="32" t="s">
        <v>47</v>
      </c>
      <c r="J30" s="33"/>
      <c r="K30" s="5">
        <v>4002.6</v>
      </c>
      <c r="L30" s="5">
        <v>4002.6</v>
      </c>
      <c r="M30" s="41"/>
    </row>
    <row r="31" ht="33" customHeight="1" spans="1:13">
      <c r="A31" s="13"/>
      <c r="B31" s="5"/>
      <c r="C31" s="5" t="s">
        <v>98</v>
      </c>
      <c r="D31" s="17" t="s">
        <v>99</v>
      </c>
      <c r="E31" s="18" t="s">
        <v>81</v>
      </c>
      <c r="F31" s="18"/>
      <c r="G31" s="50" t="s">
        <v>100</v>
      </c>
      <c r="H31" s="5" t="s">
        <v>101</v>
      </c>
      <c r="I31" s="32" t="s">
        <v>73</v>
      </c>
      <c r="J31" s="33"/>
      <c r="K31" s="5">
        <v>2001.3</v>
      </c>
      <c r="L31" s="5">
        <v>2001.3</v>
      </c>
      <c r="M31" s="41"/>
    </row>
    <row r="32" ht="33" customHeight="1" spans="1:13">
      <c r="A32" s="6" t="s">
        <v>41</v>
      </c>
      <c r="B32" s="7"/>
      <c r="C32" s="14"/>
      <c r="D32" s="19"/>
      <c r="E32" s="20"/>
      <c r="F32" s="20"/>
      <c r="G32" s="21"/>
      <c r="H32" s="14"/>
      <c r="I32" s="6"/>
      <c r="J32" s="7"/>
      <c r="K32" s="14"/>
      <c r="L32" s="5">
        <f>SUM(L30:L31)</f>
        <v>6003.9</v>
      </c>
      <c r="M32" s="41"/>
    </row>
    <row r="33" ht="33" customHeight="1" spans="1:13">
      <c r="A33" s="8">
        <v>4</v>
      </c>
      <c r="B33" s="8" t="s">
        <v>102</v>
      </c>
      <c r="C33" s="5" t="s">
        <v>103</v>
      </c>
      <c r="D33" s="49" t="s">
        <v>104</v>
      </c>
      <c r="E33" s="18" t="s">
        <v>81</v>
      </c>
      <c r="F33" s="18"/>
      <c r="G33" s="50" t="s">
        <v>105</v>
      </c>
      <c r="H33" s="5" t="s">
        <v>106</v>
      </c>
      <c r="I33" s="32" t="s">
        <v>47</v>
      </c>
      <c r="J33" s="33"/>
      <c r="K33" s="5">
        <v>4002.6</v>
      </c>
      <c r="L33" s="5">
        <v>4002.6</v>
      </c>
      <c r="M33" s="41"/>
    </row>
    <row r="34" ht="45" customHeight="1" spans="1:13">
      <c r="A34" s="22"/>
      <c r="B34" s="22"/>
      <c r="C34" s="5" t="s">
        <v>107</v>
      </c>
      <c r="D34" s="49" t="s">
        <v>108</v>
      </c>
      <c r="E34" s="18" t="s">
        <v>109</v>
      </c>
      <c r="F34" s="18"/>
      <c r="G34" s="50" t="s">
        <v>110</v>
      </c>
      <c r="H34" s="5" t="s">
        <v>97</v>
      </c>
      <c r="I34" s="32" t="s">
        <v>47</v>
      </c>
      <c r="J34" s="33"/>
      <c r="K34" s="5">
        <v>4002.6</v>
      </c>
      <c r="L34" s="5">
        <v>4002.6</v>
      </c>
      <c r="M34" s="41"/>
    </row>
    <row r="35" ht="33" customHeight="1" spans="1:13">
      <c r="A35" s="6" t="s">
        <v>41</v>
      </c>
      <c r="B35" s="7"/>
      <c r="C35" s="14"/>
      <c r="D35" s="19"/>
      <c r="E35" s="20"/>
      <c r="F35" s="20"/>
      <c r="G35" s="21"/>
      <c r="H35" s="14"/>
      <c r="I35" s="6"/>
      <c r="J35" s="7"/>
      <c r="K35" s="14"/>
      <c r="L35" s="5">
        <f>SUM(L33:L34)</f>
        <v>8005.2</v>
      </c>
      <c r="M35" s="41"/>
    </row>
    <row r="36" ht="33" customHeight="1" spans="1:13">
      <c r="A36" s="5">
        <v>5</v>
      </c>
      <c r="B36" s="23" t="s">
        <v>111</v>
      </c>
      <c r="C36" s="5" t="s">
        <v>112</v>
      </c>
      <c r="D36" s="49" t="s">
        <v>113</v>
      </c>
      <c r="E36" s="18" t="s">
        <v>95</v>
      </c>
      <c r="F36" s="18"/>
      <c r="G36" s="50" t="s">
        <v>114</v>
      </c>
      <c r="H36" s="5" t="s">
        <v>106</v>
      </c>
      <c r="I36" s="32" t="s">
        <v>47</v>
      </c>
      <c r="J36" s="33"/>
      <c r="K36" s="5">
        <v>4002.6</v>
      </c>
      <c r="L36" s="5">
        <v>4002.6</v>
      </c>
      <c r="M36" s="41"/>
    </row>
    <row r="37" ht="42" customHeight="1" spans="1:13">
      <c r="A37" s="5"/>
      <c r="B37" s="24"/>
      <c r="C37" s="5" t="s">
        <v>115</v>
      </c>
      <c r="D37" s="49" t="s">
        <v>116</v>
      </c>
      <c r="E37" s="18" t="s">
        <v>109</v>
      </c>
      <c r="F37" s="18"/>
      <c r="G37" s="50" t="s">
        <v>117</v>
      </c>
      <c r="H37" s="5" t="s">
        <v>106</v>
      </c>
      <c r="I37" s="32" t="s">
        <v>47</v>
      </c>
      <c r="J37" s="33"/>
      <c r="K37" s="5">
        <v>4002.6</v>
      </c>
      <c r="L37" s="5">
        <v>4002.6</v>
      </c>
      <c r="M37" s="41"/>
    </row>
    <row r="38" ht="33" customHeight="1" spans="1:13">
      <c r="A38" s="5"/>
      <c r="B38" s="24"/>
      <c r="C38" s="5" t="s">
        <v>118</v>
      </c>
      <c r="D38" s="17" t="s">
        <v>119</v>
      </c>
      <c r="E38" s="18" t="s">
        <v>95</v>
      </c>
      <c r="F38" s="18"/>
      <c r="G38" s="50" t="s">
        <v>120</v>
      </c>
      <c r="H38" s="5" t="s">
        <v>97</v>
      </c>
      <c r="I38" s="32" t="s">
        <v>47</v>
      </c>
      <c r="J38" s="33"/>
      <c r="K38" s="5">
        <v>4002.6</v>
      </c>
      <c r="L38" s="5">
        <v>4002.6</v>
      </c>
      <c r="M38" s="41"/>
    </row>
    <row r="39" ht="33" customHeight="1" spans="1:13">
      <c r="A39" s="5"/>
      <c r="B39" s="25"/>
      <c r="C39" s="5" t="s">
        <v>121</v>
      </c>
      <c r="D39" s="49" t="s">
        <v>122</v>
      </c>
      <c r="E39" s="18" t="s">
        <v>95</v>
      </c>
      <c r="F39" s="18"/>
      <c r="G39" s="50" t="s">
        <v>123</v>
      </c>
      <c r="H39" s="5" t="s">
        <v>101</v>
      </c>
      <c r="I39" s="32" t="s">
        <v>73</v>
      </c>
      <c r="J39" s="33"/>
      <c r="K39" s="5">
        <v>2001.3</v>
      </c>
      <c r="L39" s="5">
        <v>2001.3</v>
      </c>
      <c r="M39" s="41"/>
    </row>
    <row r="40" ht="33" customHeight="1" spans="1:13">
      <c r="A40" s="6" t="s">
        <v>41</v>
      </c>
      <c r="B40" s="7"/>
      <c r="C40" s="14"/>
      <c r="D40" s="19"/>
      <c r="E40" s="20"/>
      <c r="F40" s="20"/>
      <c r="G40" s="21"/>
      <c r="H40" s="14"/>
      <c r="I40" s="6"/>
      <c r="J40" s="7"/>
      <c r="K40" s="14"/>
      <c r="L40" s="5">
        <f>SUM(L36:L39)</f>
        <v>14009.1</v>
      </c>
      <c r="M40" s="41"/>
    </row>
    <row r="41" ht="33" customHeight="1" spans="1:13">
      <c r="A41" s="5" t="s">
        <v>74</v>
      </c>
      <c r="B41" s="5"/>
      <c r="C41" s="5"/>
      <c r="D41" s="17"/>
      <c r="E41" s="16"/>
      <c r="F41" s="16"/>
      <c r="G41" s="21"/>
      <c r="H41" s="5"/>
      <c r="I41" s="6"/>
      <c r="J41" s="7"/>
      <c r="K41" s="5"/>
      <c r="L41" s="5">
        <f>L27+L29+L32+L35+L40</f>
        <v>38151.24</v>
      </c>
      <c r="M41" s="42"/>
    </row>
    <row r="42" customFormat="1" ht="21" customHeight="1" spans="1:15">
      <c r="A42" s="26"/>
      <c r="B42" s="26"/>
      <c r="C42" s="26"/>
      <c r="D42" s="1"/>
      <c r="E42" s="1"/>
      <c r="F42" s="1"/>
      <c r="G42" s="27"/>
      <c r="H42" s="26"/>
      <c r="I42" s="26"/>
      <c r="J42" s="26"/>
      <c r="K42" s="26"/>
      <c r="L42" s="26"/>
      <c r="M42" s="43"/>
      <c r="N42" s="1"/>
      <c r="O42" s="1"/>
    </row>
    <row r="43" s="1" customFormat="1" ht="33" customHeight="1" spans="1:15">
      <c r="A43" s="4" t="s">
        <v>124</v>
      </c>
      <c r="B43" s="4"/>
      <c r="C43" s="4"/>
      <c r="D43" s="4"/>
      <c r="E43" s="4"/>
      <c r="F43" s="4"/>
      <c r="G43" s="4"/>
      <c r="H43" s="4"/>
      <c r="I43" s="4"/>
      <c r="J43" s="4"/>
      <c r="K43" s="4"/>
      <c r="L43" s="4"/>
      <c r="M43" s="4"/>
      <c r="N43" s="44"/>
      <c r="O43" s="44"/>
    </row>
    <row r="44" s="1" customFormat="1" ht="53" customHeight="1" spans="1:13">
      <c r="A44" s="5" t="s">
        <v>3</v>
      </c>
      <c r="B44" s="5" t="s">
        <v>125</v>
      </c>
      <c r="C44" s="5" t="s">
        <v>126</v>
      </c>
      <c r="D44" s="6" t="s">
        <v>6</v>
      </c>
      <c r="E44" s="5" t="s">
        <v>127</v>
      </c>
      <c r="F44" s="5" t="s">
        <v>128</v>
      </c>
      <c r="G44" s="16" t="s">
        <v>8</v>
      </c>
      <c r="H44" s="5" t="s">
        <v>129</v>
      </c>
      <c r="I44" s="16" t="s">
        <v>130</v>
      </c>
      <c r="J44" s="5" t="s">
        <v>131</v>
      </c>
      <c r="K44" s="5" t="s">
        <v>132</v>
      </c>
      <c r="L44" s="5" t="s">
        <v>133</v>
      </c>
      <c r="M44" s="5" t="s">
        <v>13</v>
      </c>
    </row>
    <row r="45" s="1" customFormat="1" ht="65" customHeight="1" spans="1:13">
      <c r="A45" s="5">
        <v>1</v>
      </c>
      <c r="B45" s="16" t="s">
        <v>134</v>
      </c>
      <c r="C45" s="7" t="s">
        <v>135</v>
      </c>
      <c r="D45" s="51" t="s">
        <v>136</v>
      </c>
      <c r="E45" s="5" t="s">
        <v>137</v>
      </c>
      <c r="F45" s="5" t="s">
        <v>138</v>
      </c>
      <c r="G45" s="5" t="s">
        <v>139</v>
      </c>
      <c r="H45" s="5" t="s">
        <v>140</v>
      </c>
      <c r="I45" s="5" t="s">
        <v>141</v>
      </c>
      <c r="J45" s="5">
        <v>3</v>
      </c>
      <c r="K45" s="5" t="s">
        <v>142</v>
      </c>
      <c r="L45" s="6">
        <v>13170</v>
      </c>
      <c r="M45" s="45" t="s">
        <v>143</v>
      </c>
    </row>
    <row r="46" s="1" customFormat="1" ht="62" customHeight="1" spans="1:13">
      <c r="A46" s="5" t="s">
        <v>74</v>
      </c>
      <c r="B46" s="5"/>
      <c r="C46" s="5"/>
      <c r="D46" s="5"/>
      <c r="E46" s="5"/>
      <c r="F46" s="5"/>
      <c r="G46" s="5"/>
      <c r="H46" s="5"/>
      <c r="I46" s="5"/>
      <c r="J46" s="5"/>
      <c r="K46" s="5"/>
      <c r="L46" s="6">
        <f>SUM(L45:L45)</f>
        <v>13170</v>
      </c>
      <c r="M46" s="46"/>
    </row>
    <row r="47" ht="33" customHeight="1" spans="1:13">
      <c r="A47" s="4" t="s">
        <v>144</v>
      </c>
      <c r="B47" s="4"/>
      <c r="C47" s="4"/>
      <c r="D47" s="4"/>
      <c r="E47" s="4"/>
      <c r="F47" s="4"/>
      <c r="G47" s="4"/>
      <c r="H47" s="4"/>
      <c r="I47" s="4"/>
      <c r="J47" s="4"/>
      <c r="K47" s="4"/>
      <c r="L47" s="4"/>
      <c r="M47" s="4"/>
    </row>
    <row r="48" ht="37" customHeight="1" spans="1:13">
      <c r="A48" s="5" t="s">
        <v>3</v>
      </c>
      <c r="B48" s="5" t="s">
        <v>145</v>
      </c>
      <c r="C48" s="5"/>
      <c r="D48" s="16" t="s">
        <v>146</v>
      </c>
      <c r="E48" s="5" t="s">
        <v>147</v>
      </c>
      <c r="F48" s="5"/>
      <c r="G48" s="5"/>
      <c r="H48" s="5" t="s">
        <v>148</v>
      </c>
      <c r="I48" s="5"/>
      <c r="J48" s="5" t="s">
        <v>13</v>
      </c>
      <c r="K48" s="5"/>
      <c r="L48" s="5"/>
      <c r="M48" s="5"/>
    </row>
    <row r="49" ht="45" customHeight="1" spans="1:13">
      <c r="A49" s="5">
        <v>1</v>
      </c>
      <c r="B49" s="5" t="s">
        <v>149</v>
      </c>
      <c r="C49" s="5"/>
      <c r="D49" s="16" t="s">
        <v>150</v>
      </c>
      <c r="E49" s="5" t="s">
        <v>151</v>
      </c>
      <c r="F49" s="5"/>
      <c r="G49" s="5"/>
      <c r="H49" s="5">
        <v>3000</v>
      </c>
      <c r="I49" s="5"/>
      <c r="J49" s="47" t="s">
        <v>152</v>
      </c>
      <c r="K49" s="47"/>
      <c r="L49" s="47"/>
      <c r="M49" s="47"/>
    </row>
    <row r="50" ht="37" customHeight="1" spans="1:13">
      <c r="A50" s="6" t="s">
        <v>74</v>
      </c>
      <c r="B50" s="15"/>
      <c r="C50" s="7"/>
      <c r="D50" s="16"/>
      <c r="E50" s="5"/>
      <c r="F50" s="5"/>
      <c r="G50" s="5"/>
      <c r="H50" s="5">
        <v>3000</v>
      </c>
      <c r="I50" s="5"/>
      <c r="J50" s="47"/>
      <c r="K50" s="47"/>
      <c r="L50" s="47"/>
      <c r="M50" s="47"/>
    </row>
    <row r="51" ht="33" customHeight="1" spans="1:13">
      <c r="A51" s="4" t="s">
        <v>153</v>
      </c>
      <c r="B51" s="4"/>
      <c r="C51" s="4"/>
      <c r="D51" s="4"/>
      <c r="E51" s="4"/>
      <c r="F51" s="4"/>
      <c r="G51" s="4"/>
      <c r="H51" s="4"/>
      <c r="I51" s="4"/>
      <c r="J51" s="4"/>
      <c r="K51" s="4"/>
      <c r="L51" s="4"/>
      <c r="M51" s="4"/>
    </row>
    <row r="52" ht="37" customHeight="1" spans="1:13">
      <c r="A52" s="5" t="s">
        <v>3</v>
      </c>
      <c r="B52" s="5" t="s">
        <v>145</v>
      </c>
      <c r="C52" s="5"/>
      <c r="D52" s="29" t="s">
        <v>147</v>
      </c>
      <c r="E52" s="30"/>
      <c r="F52" s="30"/>
      <c r="G52" s="31"/>
      <c r="H52" s="5" t="s">
        <v>148</v>
      </c>
      <c r="I52" s="5"/>
      <c r="J52" s="5" t="s">
        <v>13</v>
      </c>
      <c r="K52" s="5"/>
      <c r="L52" s="5"/>
      <c r="M52" s="5"/>
    </row>
    <row r="53" ht="117" customHeight="1" spans="1:13">
      <c r="A53" s="5">
        <v>1</v>
      </c>
      <c r="B53" s="5" t="s">
        <v>154</v>
      </c>
      <c r="C53" s="5"/>
      <c r="D53" s="29" t="s">
        <v>155</v>
      </c>
      <c r="E53" s="30"/>
      <c r="F53" s="30"/>
      <c r="G53" s="31"/>
      <c r="H53" s="5">
        <v>10000</v>
      </c>
      <c r="I53" s="5"/>
      <c r="J53" s="47" t="s">
        <v>156</v>
      </c>
      <c r="K53" s="47"/>
      <c r="L53" s="47"/>
      <c r="M53" s="47"/>
    </row>
    <row r="54" ht="37" customHeight="1" spans="1:13">
      <c r="A54" s="6" t="s">
        <v>74</v>
      </c>
      <c r="B54" s="15"/>
      <c r="C54" s="7"/>
      <c r="D54" s="29"/>
      <c r="E54" s="30"/>
      <c r="F54" s="30"/>
      <c r="G54" s="31"/>
      <c r="H54" s="5">
        <v>10000</v>
      </c>
      <c r="I54" s="5"/>
      <c r="J54" s="47"/>
      <c r="K54" s="47"/>
      <c r="L54" s="47"/>
      <c r="M54" s="47"/>
    </row>
  </sheetData>
  <mergeCells count="131">
    <mergeCell ref="A1:M1"/>
    <mergeCell ref="A2:M2"/>
    <mergeCell ref="A3:M3"/>
    <mergeCell ref="E4:F4"/>
    <mergeCell ref="I4:J4"/>
    <mergeCell ref="E5:F5"/>
    <mergeCell ref="I5:J5"/>
    <mergeCell ref="E6:F6"/>
    <mergeCell ref="I6:J6"/>
    <mergeCell ref="E7:F7"/>
    <mergeCell ref="I7:J7"/>
    <mergeCell ref="E8:F8"/>
    <mergeCell ref="I8:J8"/>
    <mergeCell ref="E9:F9"/>
    <mergeCell ref="I9:J9"/>
    <mergeCell ref="E10:F10"/>
    <mergeCell ref="I10:J10"/>
    <mergeCell ref="A11:B11"/>
    <mergeCell ref="E11:F11"/>
    <mergeCell ref="I11:J11"/>
    <mergeCell ref="E12:F12"/>
    <mergeCell ref="I12:J12"/>
    <mergeCell ref="E13:F13"/>
    <mergeCell ref="I13:J13"/>
    <mergeCell ref="E14:F14"/>
    <mergeCell ref="I14:J14"/>
    <mergeCell ref="E15:F15"/>
    <mergeCell ref="I15:J15"/>
    <mergeCell ref="E16:F16"/>
    <mergeCell ref="I16:J16"/>
    <mergeCell ref="A17:B17"/>
    <mergeCell ref="E17:F17"/>
    <mergeCell ref="I17:J17"/>
    <mergeCell ref="E18:F18"/>
    <mergeCell ref="I18:J18"/>
    <mergeCell ref="A19:B19"/>
    <mergeCell ref="E19:F19"/>
    <mergeCell ref="I19:J19"/>
    <mergeCell ref="E20:F20"/>
    <mergeCell ref="I20:J20"/>
    <mergeCell ref="E21:F21"/>
    <mergeCell ref="I21:J21"/>
    <mergeCell ref="A22:B22"/>
    <mergeCell ref="E22:F22"/>
    <mergeCell ref="I22:J22"/>
    <mergeCell ref="A23:C23"/>
    <mergeCell ref="E23:F23"/>
    <mergeCell ref="I23:J23"/>
    <mergeCell ref="A24:M24"/>
    <mergeCell ref="E25:F25"/>
    <mergeCell ref="I25:J25"/>
    <mergeCell ref="E26:F26"/>
    <mergeCell ref="I26:J26"/>
    <mergeCell ref="A27:B27"/>
    <mergeCell ref="E27:F27"/>
    <mergeCell ref="I27:J27"/>
    <mergeCell ref="E28:F28"/>
    <mergeCell ref="I28:J28"/>
    <mergeCell ref="A29:B29"/>
    <mergeCell ref="E29:F29"/>
    <mergeCell ref="I29:J29"/>
    <mergeCell ref="E30:F30"/>
    <mergeCell ref="I30:J30"/>
    <mergeCell ref="E31:F31"/>
    <mergeCell ref="I31:J31"/>
    <mergeCell ref="A32:B32"/>
    <mergeCell ref="E32:F32"/>
    <mergeCell ref="I32:J32"/>
    <mergeCell ref="E33:F33"/>
    <mergeCell ref="I33:J33"/>
    <mergeCell ref="E34:F34"/>
    <mergeCell ref="I34:J34"/>
    <mergeCell ref="A35:B35"/>
    <mergeCell ref="E35:F35"/>
    <mergeCell ref="I35:J35"/>
    <mergeCell ref="E36:F36"/>
    <mergeCell ref="I36:J36"/>
    <mergeCell ref="E37:F37"/>
    <mergeCell ref="I37:J37"/>
    <mergeCell ref="E38:F38"/>
    <mergeCell ref="I38:J38"/>
    <mergeCell ref="E39:F39"/>
    <mergeCell ref="I39:J39"/>
    <mergeCell ref="A40:B40"/>
    <mergeCell ref="E40:F40"/>
    <mergeCell ref="I40:J40"/>
    <mergeCell ref="A41:C41"/>
    <mergeCell ref="E41:F41"/>
    <mergeCell ref="I41:J41"/>
    <mergeCell ref="A43:M43"/>
    <mergeCell ref="A46:B46"/>
    <mergeCell ref="C46:D46"/>
    <mergeCell ref="A47:M47"/>
    <mergeCell ref="B48:C48"/>
    <mergeCell ref="E48:G48"/>
    <mergeCell ref="H48:I48"/>
    <mergeCell ref="J48:M48"/>
    <mergeCell ref="B49:C49"/>
    <mergeCell ref="E49:G49"/>
    <mergeCell ref="H49:I49"/>
    <mergeCell ref="A50:C50"/>
    <mergeCell ref="E50:G50"/>
    <mergeCell ref="H50:I50"/>
    <mergeCell ref="A51:M51"/>
    <mergeCell ref="B52:C52"/>
    <mergeCell ref="D52:G52"/>
    <mergeCell ref="H52:I52"/>
    <mergeCell ref="J52:M52"/>
    <mergeCell ref="B53:C53"/>
    <mergeCell ref="D53:G53"/>
    <mergeCell ref="H53:I53"/>
    <mergeCell ref="A54:C54"/>
    <mergeCell ref="D54:G54"/>
    <mergeCell ref="H54:I54"/>
    <mergeCell ref="A5:A10"/>
    <mergeCell ref="A12:A16"/>
    <mergeCell ref="A20:A21"/>
    <mergeCell ref="A30:A31"/>
    <mergeCell ref="A33:A34"/>
    <mergeCell ref="A36:A39"/>
    <mergeCell ref="B5:B10"/>
    <mergeCell ref="B12:B16"/>
    <mergeCell ref="B20:B21"/>
    <mergeCell ref="B30:B31"/>
    <mergeCell ref="B33:B34"/>
    <mergeCell ref="B36:B39"/>
    <mergeCell ref="M5:M23"/>
    <mergeCell ref="M26:M41"/>
    <mergeCell ref="M45:M46"/>
    <mergeCell ref="J49:M50"/>
    <mergeCell ref="J53:M54"/>
  </mergeCells>
  <printOptions horizontalCentered="1"/>
  <pageMargins left="0.236111111111111" right="0.236111111111111" top="0.314583333333333" bottom="0.354166666666667" header="0.156944444444444" footer="0.10625"/>
  <pageSetup paperSize="9" scale="81" fitToHeight="0" orientation="landscape" horizontalDpi="600"/>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黄斌</cp:lastModifiedBy>
  <dcterms:created xsi:type="dcterms:W3CDTF">2023-02-24T02:31:00Z</dcterms:created>
  <dcterms:modified xsi:type="dcterms:W3CDTF">2026-04-20T03:46:04Z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B551C1A07E664257BC4CCEDD2FDA3B18_13</vt:lpwstr>
  </property>
  <property fmtid="{D5CDD505-2E9C-101B-9397-08002B2CF9AE}" pid="3" name="KSOProductBuildVer">
    <vt:lpwstr>2052-12.1.0.20305</vt:lpwstr>
  </property>
  <property fmtid="{D5CDD505-2E9C-101B-9397-08002B2CF9AE}" pid="4" name="CalculationRule">
    <vt:i4>0</vt:i4>
  </property>
</Properties>
</file>