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Sheet1!$A$1:$K$2</definedName>
    <definedName name="_xlnm.Print_Area" localSheetId="0">Sheet1!$A$1:$K$36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<sst xmlns="http://schemas.openxmlformats.org/spreadsheetml/2006/main" count="157" uniqueCount="109">
  <si>
    <t>2026年第三批就业创业政策落实情况表</t>
  </si>
  <si>
    <t>制表单位：永泰县公共就业服务中心</t>
  </si>
  <si>
    <t>1、企业社保补贴（小微企业招用毕业年度高校毕业生、离校2年内未就业高校毕业生社保补贴）</t>
  </si>
  <si>
    <t>序号</t>
  </si>
  <si>
    <t>申请补贴用人单位名称</t>
  </si>
  <si>
    <t>招用人员</t>
  </si>
  <si>
    <t>身份证号码</t>
  </si>
  <si>
    <t>招用高校毕业生类别</t>
  </si>
  <si>
    <t>毕业院校</t>
  </si>
  <si>
    <t>已享受月数/可享受月数</t>
  </si>
  <si>
    <t>申请补贴月份</t>
  </si>
  <si>
    <t>养老、医保、失业单位缴纳金额（元）</t>
  </si>
  <si>
    <t>申请补贴金额（元）</t>
  </si>
  <si>
    <t>文件依据</t>
  </si>
  <si>
    <t>福建深纳生物工程有限公司</t>
  </si>
  <si>
    <t>朱源鑫</t>
  </si>
  <si>
    <t>35010219********30</t>
  </si>
  <si>
    <t>毕业年度高校毕业生</t>
  </si>
  <si>
    <t>海南大学</t>
  </si>
  <si>
    <t>4/12</t>
  </si>
  <si>
    <t>2026.01-2026.06</t>
  </si>
  <si>
    <t>根据榕劳就〔2020〕39号文件规定，小型微型企业招用毕业年度高校毕业生、离校2年内未就业高校毕业生，与其签订年以上期限劳动合同并按规定交纳社会保险费的，在相应期限内给予基本养老保险费、基本医疗保险费、失业保险费补贴。社会保险补贴期限最长不超过1年。</t>
  </si>
  <si>
    <t>小计</t>
  </si>
  <si>
    <t>福州市永圣建筑劳务有限公司</t>
  </si>
  <si>
    <t>林建弘</t>
  </si>
  <si>
    <t>35012820********52</t>
  </si>
  <si>
    <t>离校2年内未就业高校毕业生</t>
  </si>
  <si>
    <t>闽南理工学院</t>
  </si>
  <si>
    <t>10/12</t>
  </si>
  <si>
    <t>2026.01-2026.02</t>
  </si>
  <si>
    <t>张健</t>
  </si>
  <si>
    <t>35012520********1X</t>
  </si>
  <si>
    <t>福建农林大学金山学院</t>
  </si>
  <si>
    <t>2/12</t>
  </si>
  <si>
    <t>梁世伟</t>
  </si>
  <si>
    <t>45090220********51</t>
  </si>
  <si>
    <t>广西建设职业技术学院</t>
  </si>
  <si>
    <t>1/12</t>
  </si>
  <si>
    <t>2026.01-2026.04</t>
  </si>
  <si>
    <t>福州筷至木业有限公司</t>
  </si>
  <si>
    <t>曾骏锋</t>
  </si>
  <si>
    <t>35052120********36</t>
  </si>
  <si>
    <t>闽南科技学院</t>
  </si>
  <si>
    <t>2026.01-2026.03</t>
  </si>
  <si>
    <t>张萍</t>
  </si>
  <si>
    <t>35030520********44</t>
  </si>
  <si>
    <t>集美大学诚毅学院</t>
  </si>
  <si>
    <t>3/12</t>
  </si>
  <si>
    <t>范静秋</t>
  </si>
  <si>
    <t>35092420********24</t>
  </si>
  <si>
    <t>龙岩学院</t>
  </si>
  <si>
    <t>0/12</t>
  </si>
  <si>
    <t>合计</t>
  </si>
  <si>
    <t>2、企业社保补贴（用人单位招用就业困难人员社保补贴）</t>
  </si>
  <si>
    <t>招用就业困难人员类别</t>
  </si>
  <si>
    <t>就业失业证登记号</t>
  </si>
  <si>
    <t>福建泷康建设有限公司</t>
  </si>
  <si>
    <t>张捷</t>
  </si>
  <si>
    <t>35012519********51</t>
  </si>
  <si>
    <t>已参加失业保险连续失业一年以上的农村进城务工劳动者</t>
  </si>
  <si>
    <t>3501251112770337</t>
  </si>
  <si>
    <t>31/36</t>
  </si>
  <si>
    <t>2026.01-2026.05</t>
  </si>
  <si>
    <t>根据榕劳就〔2020〕39号文件规定，对各类单位招用或通过公益性岗位安置就业困难人员，并按规定缴纳社会保险费的，在相应期限内给予养老、医保、失业保险费补贴。补贴标准按企业（单位）为就业困难人员实际缴纳的基本养老保险费、基本医疗保险费、失业保险费给予补贴。</t>
  </si>
  <si>
    <t>福州润诚商业运营管理有限公司</t>
  </si>
  <si>
    <t>许光为</t>
  </si>
  <si>
    <t>35012519********36</t>
  </si>
  <si>
    <t>建档立卡贫困户</t>
  </si>
  <si>
    <t>3501250017001096</t>
  </si>
  <si>
    <t>24/36</t>
  </si>
  <si>
    <t xml:space="preserve">  </t>
  </si>
  <si>
    <t>福建省永泰三连制衣有限公司</t>
  </si>
  <si>
    <t>陈开斌</t>
  </si>
  <si>
    <t>35012519********37</t>
  </si>
  <si>
    <t>男满50周岁、女满40周岁以上的大龄城镇居民</t>
  </si>
  <si>
    <t>3501250025000059</t>
  </si>
  <si>
    <t>8/36</t>
  </si>
  <si>
    <t>陈秋</t>
  </si>
  <si>
    <t>35012519********2X</t>
  </si>
  <si>
    <t>3501251112777441</t>
  </si>
  <si>
    <t>3/36</t>
  </si>
  <si>
    <t>福建省永泰犀迩服饰有限公司</t>
  </si>
  <si>
    <t>程碧芳</t>
  </si>
  <si>
    <t>35012519********23</t>
  </si>
  <si>
    <t>3501251112781624</t>
  </si>
  <si>
    <t>9/36</t>
  </si>
  <si>
    <t>池梅梅</t>
  </si>
  <si>
    <t>35012519********21</t>
  </si>
  <si>
    <t>农村实行计划生育的独生子女户或二女户中，男满40周岁，女年满30周岁以上人员</t>
  </si>
  <si>
    <t>3501250025000072</t>
  </si>
  <si>
    <t>福建省永泰叁连服饰有限公司</t>
  </si>
  <si>
    <t>檀水莲</t>
  </si>
  <si>
    <t>35012519********22</t>
  </si>
  <si>
    <t>3501250022220551</t>
  </si>
  <si>
    <t>何文盛</t>
  </si>
  <si>
    <t>35012719********73</t>
  </si>
  <si>
    <t>3501250025000063</t>
  </si>
  <si>
    <t>余淑容</t>
  </si>
  <si>
    <t>35012519********8X</t>
  </si>
  <si>
    <t>3501251115201010</t>
  </si>
  <si>
    <t>李玉梅</t>
  </si>
  <si>
    <t>35042619********22</t>
  </si>
  <si>
    <t>3503021113123092</t>
  </si>
  <si>
    <t>福建省永泰康达筷业有限公司</t>
  </si>
  <si>
    <t>杨敏卿</t>
  </si>
  <si>
    <t>35012519********25</t>
  </si>
  <si>
    <t>3501250012000328</t>
  </si>
  <si>
    <t>0/36</t>
  </si>
  <si>
    <t>2026.02-2026.06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</si>
</sst>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.5"/>
      <color rgb="FF55555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3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0" fillId="0" borderId="2" xfId="0" applyBorder="1" applyAlignment="1" quotePrefix="1">
      <alignment horizontal="center" vertical="center" wrapText="1"/>
    </xf>
    <xf numFmtId="0" fontId="3" fillId="0" borderId="5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"/>
  <sheetViews>
    <sheetView tabSelected="1" topLeftCell="A30" workbookViewId="0">
      <selection activeCell="A37" sqref="$A37:$XFD46"/>
    </sheetView>
  </sheetViews>
  <sheetFormatPr defaultColWidth="8.89166666666667" defaultRowHeight="13.5"/>
  <cols>
    <col min="1" max="1" width="4.75" style="1" customWidth="1"/>
    <col min="2" max="2" width="17.25" style="1" customWidth="1"/>
    <col min="3" max="3" width="8.25" style="1" customWidth="1"/>
    <col min="4" max="4" width="20.75" style="1" customWidth="1"/>
    <col min="5" max="5" width="32.125" style="1" customWidth="1"/>
    <col min="6" max="6" width="21.3833333333333" style="1" customWidth="1"/>
    <col min="7" max="7" width="11.5" style="1" customWidth="1"/>
    <col min="8" max="8" width="18.375" style="1" customWidth="1"/>
    <col min="9" max="9" width="14.7416666666667" style="1" customWidth="1"/>
    <col min="10" max="10" width="10.5" style="1" customWidth="1"/>
    <col min="11" max="11" width="19.3833333333333" style="1" customWidth="1"/>
    <col min="12" max="16384" width="8.89166666666667" style="1"/>
  </cols>
  <sheetData>
    <row r="1" ht="36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2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9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ht="58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5" t="s">
        <v>8</v>
      </c>
      <c r="G4" s="5" t="s">
        <v>9</v>
      </c>
      <c r="H4" s="6" t="s">
        <v>10</v>
      </c>
      <c r="I4" s="5" t="s">
        <v>11</v>
      </c>
      <c r="J4" s="5" t="s">
        <v>12</v>
      </c>
      <c r="K4" s="5" t="s">
        <v>13</v>
      </c>
    </row>
    <row r="5" s="1" customFormat="1" ht="32" customHeight="1" spans="1:11">
      <c r="A5" s="7">
        <v>1</v>
      </c>
      <c r="B5" s="8" t="s">
        <v>14</v>
      </c>
      <c r="C5" s="9" t="s">
        <v>15</v>
      </c>
      <c r="D5" s="36" t="s">
        <v>16</v>
      </c>
      <c r="E5" s="6" t="s">
        <v>17</v>
      </c>
      <c r="F5" s="5" t="s">
        <v>18</v>
      </c>
      <c r="G5" s="10" t="s">
        <v>19</v>
      </c>
      <c r="H5" s="11" t="s">
        <v>20</v>
      </c>
      <c r="I5" s="12">
        <v>6130.44</v>
      </c>
      <c r="J5" s="12">
        <v>6130.44</v>
      </c>
      <c r="K5" s="13" t="s">
        <v>21</v>
      </c>
    </row>
    <row r="6" s="1" customFormat="1" ht="30" customHeight="1" spans="1:11">
      <c r="A6" s="6" t="s">
        <v>22</v>
      </c>
      <c r="B6" s="14"/>
      <c r="C6" s="15"/>
      <c r="D6" s="5"/>
      <c r="E6" s="6"/>
      <c r="F6" s="5"/>
      <c r="G6" s="5"/>
      <c r="H6" s="6"/>
      <c r="I6" s="5"/>
      <c r="J6" s="12">
        <f>SUM(J5:J5)</f>
        <v>6130.44</v>
      </c>
      <c r="K6" s="16"/>
    </row>
    <row r="7" s="1" customFormat="1" ht="30" customHeight="1" spans="1:11">
      <c r="A7" s="5">
        <v>2</v>
      </c>
      <c r="B7" s="5" t="s">
        <v>23</v>
      </c>
      <c r="C7" s="5" t="s">
        <v>24</v>
      </c>
      <c r="D7" s="36" t="s">
        <v>25</v>
      </c>
      <c r="E7" s="6" t="s">
        <v>26</v>
      </c>
      <c r="F7" s="5" t="s">
        <v>27</v>
      </c>
      <c r="G7" s="10" t="s">
        <v>28</v>
      </c>
      <c r="H7" s="17" t="s">
        <v>29</v>
      </c>
      <c r="I7" s="5">
        <v>2043.48</v>
      </c>
      <c r="J7" s="5">
        <v>2043.48</v>
      </c>
      <c r="K7" s="16"/>
    </row>
    <row r="8" s="1" customFormat="1" ht="30" customHeight="1" spans="1:11">
      <c r="A8" s="5"/>
      <c r="B8" s="5"/>
      <c r="C8" s="5" t="s">
        <v>30</v>
      </c>
      <c r="D8" s="5" t="s">
        <v>31</v>
      </c>
      <c r="E8" s="6" t="s">
        <v>17</v>
      </c>
      <c r="F8" s="5" t="s">
        <v>32</v>
      </c>
      <c r="G8" s="10" t="s">
        <v>33</v>
      </c>
      <c r="H8" s="6" t="s">
        <v>20</v>
      </c>
      <c r="I8" s="5">
        <v>6130.44</v>
      </c>
      <c r="J8" s="5">
        <v>6130.44</v>
      </c>
      <c r="K8" s="16"/>
    </row>
    <row r="9" s="1" customFormat="1" ht="30" customHeight="1" spans="1:11">
      <c r="A9" s="5"/>
      <c r="B9" s="5"/>
      <c r="C9" s="5" t="s">
        <v>34</v>
      </c>
      <c r="D9" s="36" t="s">
        <v>35</v>
      </c>
      <c r="E9" s="6" t="s">
        <v>17</v>
      </c>
      <c r="F9" s="5" t="s">
        <v>36</v>
      </c>
      <c r="G9" s="10" t="s">
        <v>37</v>
      </c>
      <c r="H9" s="6" t="s">
        <v>38</v>
      </c>
      <c r="I9" s="5">
        <v>4086.96</v>
      </c>
      <c r="J9" s="5">
        <v>4086.96</v>
      </c>
      <c r="K9" s="16"/>
    </row>
    <row r="10" s="1" customFormat="1" ht="30" customHeight="1" spans="1:11">
      <c r="A10" s="6" t="s">
        <v>22</v>
      </c>
      <c r="B10" s="14"/>
      <c r="C10" s="15"/>
      <c r="D10" s="5"/>
      <c r="E10" s="6"/>
      <c r="F10" s="5"/>
      <c r="G10" s="5"/>
      <c r="H10" s="6"/>
      <c r="I10" s="5"/>
      <c r="J10" s="12">
        <f>SUM(J7:J9)</f>
        <v>12260.88</v>
      </c>
      <c r="K10" s="16"/>
    </row>
    <row r="11" s="1" customFormat="1" ht="30" customHeight="1" spans="1:11">
      <c r="A11" s="5">
        <v>3</v>
      </c>
      <c r="B11" s="18" t="s">
        <v>39</v>
      </c>
      <c r="C11" s="5" t="s">
        <v>40</v>
      </c>
      <c r="D11" s="36" t="s">
        <v>41</v>
      </c>
      <c r="E11" s="6" t="s">
        <v>17</v>
      </c>
      <c r="F11" s="5" t="s">
        <v>42</v>
      </c>
      <c r="G11" s="10" t="s">
        <v>19</v>
      </c>
      <c r="H11" s="17" t="s">
        <v>43</v>
      </c>
      <c r="I11" s="5">
        <v>3065.22</v>
      </c>
      <c r="J11" s="5">
        <v>3065.22</v>
      </c>
      <c r="K11" s="16"/>
    </row>
    <row r="12" s="1" customFormat="1" ht="30" customHeight="1" spans="1:11">
      <c r="A12" s="5"/>
      <c r="B12" s="19"/>
      <c r="C12" s="9" t="s">
        <v>44</v>
      </c>
      <c r="D12" s="36" t="s">
        <v>45</v>
      </c>
      <c r="E12" s="6" t="s">
        <v>17</v>
      </c>
      <c r="F12" s="5" t="s">
        <v>46</v>
      </c>
      <c r="G12" s="10" t="s">
        <v>47</v>
      </c>
      <c r="H12" s="17" t="s">
        <v>20</v>
      </c>
      <c r="I12" s="5">
        <v>6130.44</v>
      </c>
      <c r="J12" s="5">
        <v>6130.44</v>
      </c>
      <c r="K12" s="16"/>
    </row>
    <row r="13" s="1" customFormat="1" ht="30" customHeight="1" spans="1:11">
      <c r="A13" s="5"/>
      <c r="B13" s="20"/>
      <c r="C13" s="9" t="s">
        <v>48</v>
      </c>
      <c r="D13" s="36" t="s">
        <v>49</v>
      </c>
      <c r="E13" s="6" t="s">
        <v>26</v>
      </c>
      <c r="F13" s="5" t="s">
        <v>50</v>
      </c>
      <c r="G13" s="5" t="s">
        <v>51</v>
      </c>
      <c r="H13" s="17" t="s">
        <v>20</v>
      </c>
      <c r="I13" s="5">
        <v>6130.44</v>
      </c>
      <c r="J13" s="5">
        <v>6130.44</v>
      </c>
      <c r="K13" s="16"/>
    </row>
    <row r="14" s="1" customFormat="1" ht="30" customHeight="1" spans="1:11">
      <c r="A14" s="6" t="s">
        <v>22</v>
      </c>
      <c r="B14" s="14"/>
      <c r="C14" s="15"/>
      <c r="D14" s="5"/>
      <c r="E14" s="6"/>
      <c r="F14" s="5"/>
      <c r="G14" s="5"/>
      <c r="H14" s="6"/>
      <c r="I14" s="5"/>
      <c r="J14" s="12">
        <f>SUM(J11:J13)</f>
        <v>15326.1</v>
      </c>
      <c r="K14" s="16"/>
    </row>
    <row r="15" ht="27" customHeight="1" spans="1:11">
      <c r="A15" s="6" t="s">
        <v>52</v>
      </c>
      <c r="B15" s="21"/>
      <c r="C15" s="14"/>
      <c r="D15" s="5"/>
      <c r="E15" s="6"/>
      <c r="F15" s="5"/>
      <c r="G15" s="5"/>
      <c r="H15" s="6"/>
      <c r="I15" s="5"/>
      <c r="J15" s="12">
        <f>J6+J10+J14</f>
        <v>33717.42</v>
      </c>
      <c r="K15" s="22"/>
    </row>
    <row r="16" customFormat="1" ht="27" customHeight="1" spans="1:11">
      <c r="A16" s="23"/>
      <c r="B16" s="23"/>
      <c r="C16" s="23"/>
      <c r="D16" s="23"/>
      <c r="E16" s="23"/>
      <c r="F16" s="23"/>
      <c r="G16" s="23"/>
      <c r="H16" s="23"/>
      <c r="I16" s="23"/>
      <c r="J16" s="24"/>
      <c r="K16" s="1"/>
    </row>
    <row r="17" s="1" customFormat="1" ht="31" customHeight="1" spans="1:12">
      <c r="A17" s="4" t="s">
        <v>53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ht="49" customHeight="1" spans="1:12">
      <c r="A18" s="5" t="s">
        <v>3</v>
      </c>
      <c r="B18" s="5" t="s">
        <v>4</v>
      </c>
      <c r="C18" s="5" t="s">
        <v>5</v>
      </c>
      <c r="D18" s="25" t="s">
        <v>6</v>
      </c>
      <c r="E18" s="6" t="s">
        <v>54</v>
      </c>
      <c r="F18" s="14" t="s">
        <v>55</v>
      </c>
      <c r="G18" s="5" t="s">
        <v>9</v>
      </c>
      <c r="H18" s="6" t="s">
        <v>10</v>
      </c>
      <c r="I18" s="5" t="s">
        <v>11</v>
      </c>
      <c r="J18" s="5" t="s">
        <v>12</v>
      </c>
      <c r="K18" s="5" t="s">
        <v>13</v>
      </c>
    </row>
    <row r="19" ht="33" customHeight="1" spans="1:12">
      <c r="A19" s="7">
        <v>1</v>
      </c>
      <c r="B19" s="7" t="s">
        <v>56</v>
      </c>
      <c r="C19" s="5" t="s">
        <v>57</v>
      </c>
      <c r="D19" s="37" t="s">
        <v>58</v>
      </c>
      <c r="E19" s="27" t="s">
        <v>59</v>
      </c>
      <c r="F19" s="38" t="s">
        <v>60</v>
      </c>
      <c r="G19" s="5" t="s">
        <v>61</v>
      </c>
      <c r="H19" s="17" t="s">
        <v>62</v>
      </c>
      <c r="I19" s="5">
        <v>3335.5</v>
      </c>
      <c r="J19" s="5">
        <f>SUM(I19)</f>
        <v>3335.5</v>
      </c>
      <c r="K19" s="28" t="s">
        <v>63</v>
      </c>
    </row>
    <row r="20" ht="27" customHeight="1" spans="1:12">
      <c r="A20" s="6" t="s">
        <v>22</v>
      </c>
      <c r="B20" s="14"/>
      <c r="C20" s="5"/>
      <c r="D20" s="26"/>
      <c r="E20" s="25"/>
      <c r="F20" s="14"/>
      <c r="G20" s="5"/>
      <c r="H20" s="6"/>
      <c r="I20" s="5"/>
      <c r="J20" s="5">
        <f>SUM(J19:J19)</f>
        <v>3335.5</v>
      </c>
      <c r="K20" s="29"/>
    </row>
    <row r="21" ht="33" customHeight="1" spans="1:12">
      <c r="A21" s="7">
        <v>2</v>
      </c>
      <c r="B21" s="7" t="s">
        <v>64</v>
      </c>
      <c r="C21" s="9" t="s">
        <v>65</v>
      </c>
      <c r="D21" s="37" t="s">
        <v>66</v>
      </c>
      <c r="E21" s="27" t="s">
        <v>67</v>
      </c>
      <c r="F21" s="38" t="s">
        <v>68</v>
      </c>
      <c r="G21" s="5" t="s">
        <v>69</v>
      </c>
      <c r="H21" s="17" t="s">
        <v>20</v>
      </c>
      <c r="I21" s="12">
        <v>6130.44</v>
      </c>
      <c r="J21" s="12">
        <v>6130.44</v>
      </c>
      <c r="K21" s="29"/>
      <c r="L21" s="1" t="s">
        <v>70</v>
      </c>
    </row>
    <row r="22" ht="25" customHeight="1" spans="1:12">
      <c r="A22" s="6" t="s">
        <v>22</v>
      </c>
      <c r="B22" s="14"/>
      <c r="C22" s="5"/>
      <c r="D22" s="26"/>
      <c r="E22" s="25"/>
      <c r="F22" s="14"/>
      <c r="G22" s="5"/>
      <c r="H22" s="17"/>
      <c r="I22" s="5"/>
      <c r="J22" s="5">
        <f>SUM(J21:J21)</f>
        <v>6130.44</v>
      </c>
      <c r="K22" s="29"/>
    </row>
    <row r="23" ht="33" customHeight="1" spans="1:12">
      <c r="A23" s="8">
        <v>3</v>
      </c>
      <c r="B23" s="5" t="s">
        <v>71</v>
      </c>
      <c r="C23" s="5" t="s">
        <v>72</v>
      </c>
      <c r="D23" s="37" t="s">
        <v>73</v>
      </c>
      <c r="E23" s="27" t="s">
        <v>74</v>
      </c>
      <c r="F23" s="38" t="s">
        <v>75</v>
      </c>
      <c r="G23" s="5" t="s">
        <v>76</v>
      </c>
      <c r="H23" s="17" t="s">
        <v>20</v>
      </c>
      <c r="I23" s="5">
        <v>4253.55</v>
      </c>
      <c r="J23" s="5">
        <v>4253.55</v>
      </c>
      <c r="K23" s="29"/>
    </row>
    <row r="24" ht="33" customHeight="1" spans="1:12">
      <c r="A24" s="30"/>
      <c r="B24" s="5"/>
      <c r="C24" s="5" t="s">
        <v>77</v>
      </c>
      <c r="D24" s="26" t="s">
        <v>78</v>
      </c>
      <c r="E24" s="27" t="s">
        <v>59</v>
      </c>
      <c r="F24" s="38" t="s">
        <v>79</v>
      </c>
      <c r="G24" s="5" t="s">
        <v>80</v>
      </c>
      <c r="H24" s="17" t="s">
        <v>20</v>
      </c>
      <c r="I24" s="5">
        <v>4253.55</v>
      </c>
      <c r="J24" s="5">
        <v>4253.55</v>
      </c>
      <c r="K24" s="29"/>
    </row>
    <row r="25" ht="27" customHeight="1" spans="1:12">
      <c r="A25" s="6" t="s">
        <v>22</v>
      </c>
      <c r="B25" s="14"/>
      <c r="C25" s="15"/>
      <c r="D25" s="31"/>
      <c r="E25" s="32"/>
      <c r="F25" s="33"/>
      <c r="G25" s="15"/>
      <c r="H25" s="6"/>
      <c r="I25" s="15"/>
      <c r="J25" s="5">
        <f>SUM(J23:J24)</f>
        <v>8507.1</v>
      </c>
      <c r="K25" s="29"/>
    </row>
    <row r="26" ht="33" customHeight="1" spans="1:12">
      <c r="A26" s="7">
        <v>4</v>
      </c>
      <c r="B26" s="7" t="s">
        <v>81</v>
      </c>
      <c r="C26" s="5" t="s">
        <v>82</v>
      </c>
      <c r="D26" s="37" t="s">
        <v>83</v>
      </c>
      <c r="E26" s="27" t="s">
        <v>59</v>
      </c>
      <c r="F26" s="38" t="s">
        <v>84</v>
      </c>
      <c r="G26" s="5" t="s">
        <v>85</v>
      </c>
      <c r="H26" s="17" t="s">
        <v>20</v>
      </c>
      <c r="I26" s="5">
        <v>4253.55</v>
      </c>
      <c r="J26" s="5">
        <v>4253.55</v>
      </c>
      <c r="K26" s="29"/>
    </row>
    <row r="27" ht="45" customHeight="1" spans="1:12">
      <c r="A27" s="34"/>
      <c r="B27" s="34"/>
      <c r="C27" s="5" t="s">
        <v>86</v>
      </c>
      <c r="D27" s="37" t="s">
        <v>87</v>
      </c>
      <c r="E27" s="27" t="s">
        <v>88</v>
      </c>
      <c r="F27" s="38" t="s">
        <v>89</v>
      </c>
      <c r="G27" s="5" t="s">
        <v>76</v>
      </c>
      <c r="H27" s="17" t="s">
        <v>20</v>
      </c>
      <c r="I27" s="5">
        <v>4253.55</v>
      </c>
      <c r="J27" s="5">
        <v>4253.55</v>
      </c>
      <c r="K27" s="29"/>
    </row>
    <row r="28" ht="24" customHeight="1" spans="1:12">
      <c r="A28" s="6" t="s">
        <v>22</v>
      </c>
      <c r="B28" s="14"/>
      <c r="C28" s="15"/>
      <c r="D28" s="31"/>
      <c r="E28" s="32"/>
      <c r="F28" s="33"/>
      <c r="G28" s="15"/>
      <c r="H28" s="6"/>
      <c r="I28" s="15"/>
      <c r="J28" s="5">
        <f>SUM(J26:J27)</f>
        <v>8507.1</v>
      </c>
      <c r="K28" s="29"/>
    </row>
    <row r="29" ht="33" customHeight="1" spans="1:12">
      <c r="A29" s="5">
        <v>5</v>
      </c>
      <c r="B29" s="18" t="s">
        <v>90</v>
      </c>
      <c r="C29" s="5" t="s">
        <v>91</v>
      </c>
      <c r="D29" s="37" t="s">
        <v>92</v>
      </c>
      <c r="E29" s="27" t="s">
        <v>74</v>
      </c>
      <c r="F29" s="38" t="s">
        <v>93</v>
      </c>
      <c r="G29" s="5" t="s">
        <v>85</v>
      </c>
      <c r="H29" s="17" t="s">
        <v>20</v>
      </c>
      <c r="I29" s="5">
        <v>4253.55</v>
      </c>
      <c r="J29" s="5">
        <v>4253.55</v>
      </c>
      <c r="K29" s="29"/>
    </row>
    <row r="30" ht="42" customHeight="1" spans="1:12">
      <c r="A30" s="5"/>
      <c r="B30" s="19"/>
      <c r="C30" s="5" t="s">
        <v>94</v>
      </c>
      <c r="D30" s="37" t="s">
        <v>95</v>
      </c>
      <c r="E30" s="27" t="s">
        <v>88</v>
      </c>
      <c r="F30" s="38" t="s">
        <v>96</v>
      </c>
      <c r="G30" s="5" t="s">
        <v>85</v>
      </c>
      <c r="H30" s="17" t="s">
        <v>20</v>
      </c>
      <c r="I30" s="5">
        <v>4253.55</v>
      </c>
      <c r="J30" s="5">
        <v>4253.55</v>
      </c>
      <c r="K30" s="29"/>
    </row>
    <row r="31" ht="33" customHeight="1" spans="1:12">
      <c r="A31" s="5"/>
      <c r="B31" s="19"/>
      <c r="C31" s="5" t="s">
        <v>97</v>
      </c>
      <c r="D31" s="26" t="s">
        <v>98</v>
      </c>
      <c r="E31" s="27" t="s">
        <v>74</v>
      </c>
      <c r="F31" s="38" t="s">
        <v>99</v>
      </c>
      <c r="G31" s="5" t="s">
        <v>76</v>
      </c>
      <c r="H31" s="17" t="s">
        <v>20</v>
      </c>
      <c r="I31" s="5">
        <v>4253.55</v>
      </c>
      <c r="J31" s="5">
        <v>4253.55</v>
      </c>
      <c r="K31" s="29"/>
    </row>
    <row r="32" ht="33" customHeight="1" spans="1:12">
      <c r="A32" s="5"/>
      <c r="B32" s="20"/>
      <c r="C32" s="5" t="s">
        <v>100</v>
      </c>
      <c r="D32" s="37" t="s">
        <v>101</v>
      </c>
      <c r="E32" s="27" t="s">
        <v>74</v>
      </c>
      <c r="F32" s="38" t="s">
        <v>102</v>
      </c>
      <c r="G32" s="5" t="s">
        <v>80</v>
      </c>
      <c r="H32" s="17" t="s">
        <v>20</v>
      </c>
      <c r="I32" s="5">
        <v>4253.55</v>
      </c>
      <c r="J32" s="5">
        <v>4253.55</v>
      </c>
      <c r="K32" s="29"/>
    </row>
    <row r="33" ht="27" customHeight="1" spans="1:11">
      <c r="A33" s="6" t="s">
        <v>22</v>
      </c>
      <c r="B33" s="14"/>
      <c r="C33" s="15"/>
      <c r="D33" s="31"/>
      <c r="E33" s="32"/>
      <c r="F33" s="33"/>
      <c r="G33" s="15"/>
      <c r="H33" s="6"/>
      <c r="I33" s="15"/>
      <c r="J33" s="5">
        <f>SUM(J29:J32)</f>
        <v>17014.2</v>
      </c>
      <c r="K33" s="29"/>
    </row>
    <row r="34" ht="33" customHeight="1" spans="1:11">
      <c r="A34" s="7">
        <v>6</v>
      </c>
      <c r="B34" s="7" t="s">
        <v>103</v>
      </c>
      <c r="C34" s="5" t="s">
        <v>104</v>
      </c>
      <c r="D34" s="37" t="s">
        <v>105</v>
      </c>
      <c r="E34" s="27" t="s">
        <v>74</v>
      </c>
      <c r="F34" s="38" t="s">
        <v>106</v>
      </c>
      <c r="G34" s="5" t="s">
        <v>107</v>
      </c>
      <c r="H34" s="17" t="s">
        <v>108</v>
      </c>
      <c r="I34" s="5">
        <v>3586.45</v>
      </c>
      <c r="J34" s="5">
        <v>3586.45</v>
      </c>
      <c r="K34" s="28"/>
    </row>
    <row r="35" ht="33" customHeight="1" spans="1:11">
      <c r="A35" s="6" t="s">
        <v>22</v>
      </c>
      <c r="B35" s="14"/>
      <c r="C35" s="15"/>
      <c r="D35" s="31"/>
      <c r="E35" s="32"/>
      <c r="F35" s="33"/>
      <c r="G35" s="15"/>
      <c r="H35" s="6"/>
      <c r="I35" s="15"/>
      <c r="J35" s="5">
        <f>SUM(J34:J34)</f>
        <v>3586.45</v>
      </c>
      <c r="K35" s="29"/>
    </row>
    <row r="36" ht="27" customHeight="1" spans="1:11">
      <c r="A36" s="5" t="s">
        <v>52</v>
      </c>
      <c r="B36" s="5"/>
      <c r="C36" s="5"/>
      <c r="D36" s="26"/>
      <c r="E36" s="25"/>
      <c r="F36" s="33"/>
      <c r="G36" s="5"/>
      <c r="H36" s="6"/>
      <c r="I36" s="5"/>
      <c r="J36" s="5">
        <f>J20+J22+J25+J28+J33+J35</f>
        <v>47080.79</v>
      </c>
      <c r="K36" s="35"/>
    </row>
  </sheetData>
  <mergeCells count="27">
    <mergeCell ref="A1:K1"/>
    <mergeCell ref="A2:K2"/>
    <mergeCell ref="A3:K3"/>
    <mergeCell ref="A6:B6"/>
    <mergeCell ref="A10:B10"/>
    <mergeCell ref="A14:B14"/>
    <mergeCell ref="A15:C15"/>
    <mergeCell ref="A17:K17"/>
    <mergeCell ref="A20:B20"/>
    <mergeCell ref="A22:B22"/>
    <mergeCell ref="A25:B25"/>
    <mergeCell ref="A28:B28"/>
    <mergeCell ref="A33:B33"/>
    <mergeCell ref="A35:B35"/>
    <mergeCell ref="A36:C36"/>
    <mergeCell ref="A7:A9"/>
    <mergeCell ref="A11:A13"/>
    <mergeCell ref="A23:A24"/>
    <mergeCell ref="A26:A27"/>
    <mergeCell ref="A29:A32"/>
    <mergeCell ref="B7:B9"/>
    <mergeCell ref="B11:B13"/>
    <mergeCell ref="B23:B24"/>
    <mergeCell ref="B26:B27"/>
    <mergeCell ref="B29:B32"/>
    <mergeCell ref="K5:K15"/>
    <mergeCell ref="K19:K36"/>
  </mergeCells>
  <printOptions horizontalCentered="1"/>
  <pageMargins left="0.236111111111111" right="0.236111111111111" top="0.590277777777778" bottom="0.354166666666667" header="0.156944444444444" footer="0.1062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WPS_1715843470</cp:lastModifiedBy>
  <dcterms:created xsi:type="dcterms:W3CDTF">2023-02-24T18:31:00Z</dcterms:created>
  <dcterms:modified xsi:type="dcterms:W3CDTF">2026-08-17T10:48:58Z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9A3266629FD54A67A785FAF8A7A7B79F_13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